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eandro\Desktop\"/>
    </mc:Choice>
  </mc:AlternateContent>
  <bookViews>
    <workbookView xWindow="0" yWindow="0" windowWidth="23040" windowHeight="9370"/>
  </bookViews>
  <sheets>
    <sheet name="CLASSIC" sheetId="4" r:id="rId1"/>
    <sheet name="Plan1" sheetId="5" r:id="rId2"/>
  </sheets>
  <definedNames>
    <definedName name="_xlnm.Print_Titles" localSheetId="0">CLASSIC!$1:$2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26" i="4" l="1"/>
  <c r="Y126" i="4" s="1"/>
  <c r="W125" i="4"/>
  <c r="Y125" i="4"/>
  <c r="W80" i="4"/>
  <c r="Y80" i="4" s="1"/>
  <c r="W78" i="4"/>
  <c r="Y78" i="4" s="1"/>
  <c r="W74" i="4"/>
  <c r="Y74" i="4" s="1"/>
  <c r="AC68" i="4" l="1"/>
  <c r="AB68" i="4"/>
  <c r="W68" i="4"/>
  <c r="Y68" i="4" s="1"/>
  <c r="W66" i="4"/>
  <c r="Y66" i="4" s="1"/>
  <c r="W71" i="4"/>
  <c r="Y71" i="4" s="1"/>
  <c r="W69" i="4"/>
  <c r="Y69" i="4" s="1"/>
  <c r="W31" i="4"/>
  <c r="Y31" i="4" s="1"/>
  <c r="W29" i="4"/>
  <c r="Y29" i="4" s="1"/>
  <c r="W27" i="4"/>
  <c r="Y27" i="4" s="1"/>
  <c r="W5" i="4"/>
  <c r="Y5" i="4" s="1"/>
  <c r="W9" i="4"/>
  <c r="Y9" i="4" s="1"/>
  <c r="W73" i="4" l="1"/>
  <c r="Y73" i="4" s="1"/>
  <c r="W72" i="4"/>
  <c r="Y72" i="4" s="1"/>
  <c r="W70" i="4"/>
  <c r="Y70" i="4" s="1"/>
  <c r="W12" i="4" l="1"/>
  <c r="Y12" i="4" s="1"/>
  <c r="W8" i="4"/>
  <c r="Y8" i="4" s="1"/>
  <c r="J4" i="4" l="1"/>
  <c r="W16" i="4" l="1"/>
  <c r="W17" i="4"/>
  <c r="AC75" i="4" l="1"/>
  <c r="AB75" i="4"/>
  <c r="W75" i="4"/>
  <c r="Y75" i="4" s="1"/>
  <c r="W147" i="4"/>
  <c r="Y147" i="4" s="1"/>
  <c r="W144" i="4"/>
  <c r="Y144" i="4" s="1"/>
  <c r="W140" i="4"/>
  <c r="Y140" i="4" s="1"/>
  <c r="W138" i="4"/>
  <c r="Y138" i="4" s="1"/>
  <c r="W134" i="4"/>
  <c r="Y134" i="4" s="1"/>
  <c r="W60" i="4"/>
  <c r="Y60" i="4" s="1"/>
  <c r="W57" i="4"/>
  <c r="Y57" i="4" s="1"/>
  <c r="W52" i="4"/>
  <c r="Y52" i="4" s="1"/>
  <c r="W47" i="4"/>
  <c r="Y47" i="4" s="1"/>
  <c r="W46" i="4"/>
  <c r="Y46" i="4" s="1"/>
  <c r="W59" i="4"/>
  <c r="Y59" i="4" s="1"/>
  <c r="W51" i="4"/>
  <c r="Y51" i="4" s="1"/>
  <c r="W55" i="4"/>
  <c r="Y55" i="4" s="1"/>
  <c r="W36" i="4"/>
  <c r="Y36" i="4" s="1"/>
  <c r="W35" i="4"/>
  <c r="Y35" i="4" s="1"/>
  <c r="W40" i="4"/>
  <c r="Y40" i="4" s="1"/>
  <c r="Y17" i="4"/>
  <c r="W150" i="4"/>
  <c r="Y150" i="4" s="1"/>
  <c r="W149" i="4"/>
  <c r="Y149" i="4" s="1"/>
  <c r="W143" i="4"/>
  <c r="Y143" i="4" s="1"/>
  <c r="W129" i="4"/>
  <c r="Y129" i="4" s="1"/>
  <c r="W128" i="4"/>
  <c r="Y128" i="4" s="1"/>
  <c r="W135" i="4"/>
  <c r="Y135" i="4" s="1"/>
  <c r="W124" i="4"/>
  <c r="Y124" i="4" s="1"/>
  <c r="W102" i="4"/>
  <c r="Y102" i="4" s="1"/>
  <c r="W107" i="4"/>
  <c r="Y107" i="4" s="1"/>
  <c r="W104" i="4"/>
  <c r="Y104" i="4" s="1"/>
  <c r="W100" i="4"/>
  <c r="Y100" i="4" s="1"/>
  <c r="W95" i="4"/>
  <c r="Y95" i="4" s="1"/>
  <c r="W87" i="4"/>
  <c r="Y87" i="4" s="1"/>
  <c r="W81" i="4"/>
  <c r="Y81" i="4" s="1"/>
  <c r="W44" i="4"/>
  <c r="Y44" i="4" s="1"/>
  <c r="AC28" i="4"/>
  <c r="AB28" i="4"/>
  <c r="W28" i="4"/>
  <c r="Y28" i="4" s="1"/>
  <c r="W48" i="4"/>
  <c r="Y48" i="4" s="1"/>
  <c r="W54" i="4"/>
  <c r="Y54" i="4" s="1"/>
  <c r="W49" i="4"/>
  <c r="Y49" i="4" s="1"/>
  <c r="W39" i="4"/>
  <c r="Y39" i="4" s="1"/>
  <c r="W33" i="4"/>
  <c r="Y33" i="4" s="1"/>
  <c r="AC32" i="4"/>
  <c r="AB32" i="4"/>
  <c r="W32" i="4"/>
  <c r="Y32" i="4" s="1"/>
  <c r="W96" i="4"/>
  <c r="Y96" i="4" s="1"/>
  <c r="W86" i="4"/>
  <c r="Y86" i="4" s="1"/>
  <c r="W97" i="4"/>
  <c r="Y97" i="4" s="1"/>
  <c r="W85" i="4"/>
  <c r="Y85" i="4" s="1"/>
  <c r="AC67" i="4"/>
  <c r="AB67" i="4"/>
  <c r="W67" i="4"/>
  <c r="Y67" i="4" s="1"/>
  <c r="W50" i="4"/>
  <c r="Y50" i="4" s="1"/>
  <c r="W38" i="4"/>
  <c r="Y38" i="4" s="1"/>
  <c r="Y16" i="4"/>
  <c r="AC131" i="4"/>
  <c r="AB131" i="4"/>
  <c r="W146" i="4"/>
  <c r="Y146" i="4" s="1"/>
  <c r="W137" i="4"/>
  <c r="Y137" i="4" s="1"/>
  <c r="W139" i="4"/>
  <c r="Y139" i="4" s="1"/>
  <c r="W141" i="4"/>
  <c r="Y141" i="4" s="1"/>
  <c r="W127" i="4"/>
  <c r="Y127" i="4" s="1"/>
  <c r="W7" i="4"/>
  <c r="Y7" i="4" s="1"/>
  <c r="W132" i="4"/>
  <c r="Y132" i="4" s="1"/>
  <c r="W98" i="4"/>
  <c r="Y98" i="4" s="1"/>
  <c r="W93" i="4"/>
  <c r="Y93" i="4" s="1"/>
  <c r="W89" i="4"/>
  <c r="Y89" i="4" s="1"/>
  <c r="W43" i="4"/>
  <c r="Y43" i="4" s="1"/>
  <c r="W45" i="4"/>
  <c r="Y45" i="4" s="1"/>
  <c r="W53" i="4"/>
  <c r="Y53" i="4" s="1"/>
  <c r="W56" i="4"/>
  <c r="Y56" i="4" s="1"/>
  <c r="W58" i="4"/>
  <c r="Y58" i="4" s="1"/>
  <c r="W61" i="4"/>
  <c r="Y61" i="4" s="1"/>
  <c r="W37" i="4"/>
  <c r="Y37" i="4" s="1"/>
  <c r="W30" i="4"/>
  <c r="Y30" i="4" s="1"/>
  <c r="W131" i="4"/>
  <c r="Y131" i="4" s="1"/>
  <c r="W153" i="4"/>
  <c r="Y153" i="4" s="1"/>
  <c r="W152" i="4"/>
  <c r="Y152" i="4" s="1"/>
  <c r="W151" i="4"/>
  <c r="Y151" i="4" s="1"/>
  <c r="W148" i="4"/>
  <c r="Y148" i="4" s="1"/>
  <c r="W145" i="4"/>
  <c r="Y145" i="4" s="1"/>
  <c r="W142" i="4"/>
  <c r="Y142" i="4" s="1"/>
  <c r="W136" i="4"/>
  <c r="Y136" i="4" s="1"/>
  <c r="W94" i="4"/>
  <c r="Y94" i="4" s="1"/>
  <c r="W106" i="4"/>
  <c r="Y106" i="4" s="1"/>
  <c r="W99" i="4"/>
  <c r="Y99" i="4" s="1"/>
  <c r="W92" i="4"/>
  <c r="Y92" i="4" s="1"/>
  <c r="AC79" i="4"/>
  <c r="AB79" i="4"/>
  <c r="W79" i="4"/>
  <c r="Y79" i="4" s="1"/>
  <c r="W83" i="4"/>
  <c r="Y83" i="4" s="1"/>
  <c r="W77" i="4"/>
  <c r="Y77" i="4" s="1"/>
  <c r="AC26" i="4"/>
  <c r="AB26" i="4"/>
  <c r="W26" i="4"/>
  <c r="Y26" i="4" s="1"/>
  <c r="W19" i="4"/>
  <c r="Y19" i="4" s="1"/>
  <c r="W22" i="4"/>
  <c r="Y22" i="4" s="1"/>
  <c r="W18" i="4"/>
  <c r="Y18" i="4" s="1"/>
  <c r="W20" i="4"/>
  <c r="Y20" i="4" s="1"/>
  <c r="W21" i="4"/>
  <c r="Y21" i="4" s="1"/>
  <c r="W23" i="4"/>
  <c r="Y23" i="4" s="1"/>
  <c r="W41" i="4"/>
  <c r="Y41" i="4" s="1"/>
  <c r="W42" i="4"/>
  <c r="Y42" i="4" s="1"/>
  <c r="W82" i="4"/>
  <c r="Y82" i="4" s="1"/>
  <c r="W84" i="4"/>
  <c r="Y84" i="4" s="1"/>
  <c r="W88" i="4"/>
  <c r="Y88" i="4" s="1"/>
  <c r="W90" i="4"/>
  <c r="Y90" i="4" s="1"/>
  <c r="W91" i="4"/>
  <c r="Y91" i="4" s="1"/>
  <c r="W101" i="4"/>
  <c r="Y101" i="4" s="1"/>
  <c r="W103" i="4"/>
  <c r="Y103" i="4" s="1"/>
  <c r="W105" i="4"/>
  <c r="Y105" i="4" s="1"/>
  <c r="W108" i="4"/>
  <c r="Y108" i="4" s="1"/>
  <c r="W109" i="4"/>
  <c r="Y109" i="4" s="1"/>
  <c r="W133" i="4"/>
  <c r="Y133" i="4" s="1"/>
  <c r="AC34" i="4"/>
  <c r="AB34" i="4"/>
  <c r="W34" i="4"/>
  <c r="Y34" i="4" s="1"/>
  <c r="AC90" i="4"/>
  <c r="AB90" i="4"/>
  <c r="AC84" i="4"/>
  <c r="AB84" i="4"/>
  <c r="AB41" i="4"/>
  <c r="AC41" i="4"/>
  <c r="AC76" i="4"/>
  <c r="AB76" i="4"/>
  <c r="W76" i="4"/>
  <c r="Y76" i="4" s="1"/>
  <c r="L4" i="4"/>
  <c r="N4" i="4" s="1"/>
  <c r="R4" i="4" s="1"/>
  <c r="W130" i="4"/>
  <c r="Y130" i="4" s="1"/>
  <c r="W123" i="4"/>
  <c r="Y123" i="4" s="1"/>
  <c r="W122" i="4"/>
  <c r="Y122" i="4" s="1"/>
  <c r="W121" i="4"/>
  <c r="Y121" i="4" s="1"/>
  <c r="W120" i="4"/>
  <c r="Y120" i="4" s="1"/>
  <c r="W119" i="4"/>
  <c r="Y119" i="4" s="1"/>
  <c r="W118" i="4"/>
  <c r="Y118" i="4" s="1"/>
  <c r="W117" i="4"/>
  <c r="Y117" i="4" s="1"/>
  <c r="W116" i="4"/>
  <c r="Y116" i="4" s="1"/>
  <c r="W115" i="4"/>
  <c r="Y115" i="4" s="1"/>
  <c r="W114" i="4"/>
  <c r="Y114" i="4" s="1"/>
  <c r="W6" i="4"/>
  <c r="Y6" i="4" s="1"/>
  <c r="Y113" i="4"/>
  <c r="X113" i="4"/>
  <c r="W113" i="4"/>
  <c r="U113" i="4"/>
  <c r="S113" i="4"/>
  <c r="F113" i="4"/>
  <c r="E113" i="4"/>
  <c r="D113" i="4"/>
  <c r="C113" i="4"/>
  <c r="A113" i="4"/>
  <c r="Y65" i="4"/>
  <c r="X65" i="4"/>
  <c r="W65" i="4"/>
  <c r="U65" i="4"/>
  <c r="S65" i="4"/>
  <c r="F65" i="4"/>
  <c r="E65" i="4"/>
  <c r="D65" i="4"/>
  <c r="C65" i="4"/>
  <c r="A65" i="4"/>
  <c r="Y25" i="4"/>
  <c r="X25" i="4"/>
  <c r="W25" i="4"/>
  <c r="U25" i="4"/>
  <c r="S25" i="4"/>
  <c r="F25" i="4"/>
  <c r="E25" i="4"/>
  <c r="D25" i="4"/>
  <c r="C25" i="4"/>
  <c r="A25" i="4"/>
  <c r="A15" i="4"/>
  <c r="C15" i="4"/>
  <c r="D15" i="4"/>
  <c r="E15" i="4"/>
  <c r="F15" i="4"/>
  <c r="S15" i="4"/>
  <c r="U15" i="4"/>
  <c r="W15" i="4"/>
  <c r="X15" i="4"/>
  <c r="Y15" i="4"/>
  <c r="A11" i="4"/>
  <c r="C11" i="4"/>
  <c r="D11" i="4"/>
  <c r="E11" i="4"/>
  <c r="F11" i="4"/>
  <c r="S11" i="4"/>
  <c r="U11" i="4"/>
  <c r="W11" i="4"/>
  <c r="X11" i="4"/>
  <c r="Y11" i="4"/>
  <c r="AB114" i="4"/>
  <c r="AC114" i="4"/>
  <c r="AB115" i="4"/>
  <c r="AC115" i="4"/>
  <c r="AB116" i="4"/>
  <c r="AC116" i="4"/>
  <c r="AB117" i="4"/>
  <c r="AC117" i="4"/>
  <c r="AB118" i="4"/>
  <c r="AC118" i="4"/>
  <c r="AB119" i="4"/>
  <c r="AC119" i="4"/>
  <c r="AB120" i="4"/>
  <c r="AC120" i="4"/>
  <c r="AB121" i="4"/>
  <c r="AC121" i="4"/>
  <c r="AB122" i="4"/>
  <c r="AC122" i="4"/>
  <c r="AB123" i="4"/>
  <c r="AC123" i="4"/>
  <c r="AB130" i="4"/>
  <c r="AC130" i="4"/>
  <c r="AC42" i="4"/>
  <c r="AB42" i="4"/>
  <c r="D12" i="5"/>
  <c r="D15" i="5"/>
  <c r="D16" i="5"/>
  <c r="D19" i="5"/>
  <c r="D18" i="5"/>
  <c r="D13" i="5"/>
  <c r="D22" i="5"/>
  <c r="D23" i="5"/>
  <c r="D24" i="5"/>
  <c r="D21" i="5"/>
  <c r="D17" i="5"/>
  <c r="D20" i="5"/>
  <c r="D14" i="5"/>
  <c r="D5" i="5"/>
  <c r="D7" i="5"/>
  <c r="D9" i="5"/>
  <c r="D3" i="5"/>
  <c r="D8" i="5"/>
  <c r="D2" i="5"/>
  <c r="D11" i="5"/>
  <c r="D10" i="5"/>
  <c r="D6" i="5"/>
  <c r="D4" i="5"/>
  <c r="D1" i="5"/>
  <c r="W13" i="4"/>
  <c r="Y13" i="4" s="1"/>
  <c r="P4" i="4" l="1"/>
  <c r="T4" i="4" s="1"/>
  <c r="V4" i="4" s="1"/>
</calcChain>
</file>

<file path=xl/sharedStrings.xml><?xml version="1.0" encoding="utf-8"?>
<sst xmlns="http://schemas.openxmlformats.org/spreadsheetml/2006/main" count="596" uniqueCount="245">
  <si>
    <t>TOTAL</t>
  </si>
  <si>
    <t>SOMA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</si>
  <si>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</si>
  <si>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</si>
  <si>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</si>
  <si>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</si>
  <si>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</si>
  <si>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</si>
  <si>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</si>
  <si>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</si>
  <si>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</si>
  <si>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</si>
  <si>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CATEGORIA C - VINTAGE - ATÉ 31/12/1930</t>
  </si>
  <si>
    <t>CATEGORIA E - Pós Guerra – Construídos entre 1946 e 31/12/1960</t>
  </si>
  <si>
    <t>CATEGORIA D - Pós Vintage - Construídos entre 1931 e 31/12/1945</t>
  </si>
  <si>
    <t>CATEGORIA F - Contemporâneos I – Construídos entre 1961 e 31/12/1970</t>
  </si>
  <si>
    <t>CATEGORIA G - Contemporâneos II – Construídos entre 1971 até 1980</t>
  </si>
  <si>
    <t>VINHEDOS</t>
  </si>
  <si>
    <t>INTER 1</t>
  </si>
  <si>
    <t>CATEGORIA H – Contemporâneos III – Construídos entre 1981 até o limite de 30 anos</t>
  </si>
  <si>
    <t>CL</t>
  </si>
  <si>
    <t>1Paulo MenezesFernanda RecenaChevrolet Bel Air1954Advanced</t>
  </si>
  <si>
    <t>2Marcelo MantelliSimone BumbellMG B1967Classic</t>
  </si>
  <si>
    <t>4Vitor LarguraFernando LarguraBMW 20021968Classic</t>
  </si>
  <si>
    <t>5Gilberto MoraesFernanda BiavattiKarmann Ghia1968Classic</t>
  </si>
  <si>
    <t>6Rogério FranzMario NardiMB 280S1969Advanced</t>
  </si>
  <si>
    <t>7João CoutoGuilherme CoutoKarmann Ghia1969Novatos</t>
  </si>
  <si>
    <t>8Ronaldo BittencourtIgnacio BlancoChevrolet Opala1970Advanced</t>
  </si>
  <si>
    <t>9Elisabeth C Costa Jarbas BroccaVW TL1970Classic</t>
  </si>
  <si>
    <t>10Mauro WeckRodrigo Cirne LimaVW SP21972Classic</t>
  </si>
  <si>
    <t>12Rosario VeppoJaime PetersenMB SLC3501973Advanced</t>
  </si>
  <si>
    <t>13Jorge LohmanGermano LohmanMB 350SL1973Classic</t>
  </si>
  <si>
    <t>14Wanderley NataliLuis Fernando BumbelAlfa Romeu Spider1973Advanced</t>
  </si>
  <si>
    <t>15Roberto MenegottoJosé CarnielKarmann Ghia TC1974Classic</t>
  </si>
  <si>
    <t>16Marcio MigliavaccaVictor Enzo GavaFord Maverick1974Novatos</t>
  </si>
  <si>
    <t>17Fernando H. GuddeAndré Brandellitriumph spitfire mk41974Classic</t>
  </si>
  <si>
    <t>18Vitor José GiovanniniEdson CasagrandaCorvette Stingray Targa1974Novatos</t>
  </si>
  <si>
    <t>19Luiz Gustavo TarragoRogério KochChevrolet Opala Coupe1977Advanced</t>
  </si>
  <si>
    <t>22AltemirGiovanni SaibelCHEVROLET CORVETTE C41984Novatos</t>
  </si>
  <si>
    <t>23Eduardo FredianiMaria de Fátima FredianiChevrolet Opala1986Novatos</t>
  </si>
  <si>
    <t>3Oscar Fernando Leke Laila Leão Cesar Puma DKW1967Advanced</t>
  </si>
  <si>
    <t>11 Patrícia Druck Ricardo Cornelius Karmann Ghia 1970 Novatos</t>
  </si>
  <si>
    <t>20Leonardo TumeleroLeonardo BahiaVW 13001973Classic</t>
  </si>
  <si>
    <t>24 Julio Picolli Suzana PicolliCorcel 1970 Novatos</t>
  </si>
  <si>
    <t>21Marcelo Caramori NoalEduardo Homrich GranzottoVW PASSAT TS1982Advanced</t>
  </si>
  <si>
    <t>VICE-CAMPEÃO</t>
  </si>
  <si>
    <t>CAMPEÃO</t>
  </si>
  <si>
    <t>TERCEIRO LUGAR</t>
  </si>
  <si>
    <t>EQUIPE</t>
  </si>
  <si>
    <t>CARROS (Fab/Modelo/Ano)</t>
  </si>
  <si>
    <t>PILOTO (S)</t>
  </si>
  <si>
    <t>NAVEGADOR (ES)</t>
  </si>
  <si>
    <t>N-4</t>
  </si>
  <si>
    <t>Demais classificados: zero pontos.</t>
  </si>
  <si>
    <r>
      <t>1</t>
    </r>
    <r>
      <rPr>
        <b/>
        <vertAlign val="superscript"/>
        <sz val="8"/>
        <color rgb="FF000000"/>
        <rFont val="Times"/>
      </rPr>
      <t>o</t>
    </r>
    <r>
      <rPr>
        <b/>
        <sz val="8"/>
        <color rgb="FF000000"/>
        <rFont val="Times"/>
      </rPr>
      <t xml:space="preserve"> Lugar: 25 pontos;</t>
    </r>
  </si>
  <si>
    <r>
      <t>2</t>
    </r>
    <r>
      <rPr>
        <b/>
        <vertAlign val="superscript"/>
        <sz val="8"/>
        <color rgb="FF000000"/>
        <rFont val="Times"/>
      </rPr>
      <t>o</t>
    </r>
    <r>
      <rPr>
        <b/>
        <sz val="8"/>
        <color rgb="FF000000"/>
        <rFont val="Times"/>
      </rPr>
      <t xml:space="preserve"> Lugar: 22 pontos;</t>
    </r>
  </si>
  <si>
    <r>
      <t>3</t>
    </r>
    <r>
      <rPr>
        <b/>
        <vertAlign val="superscript"/>
        <sz val="8"/>
        <color rgb="FF000000"/>
        <rFont val="Times"/>
      </rPr>
      <t>o</t>
    </r>
    <r>
      <rPr>
        <b/>
        <sz val="8"/>
        <color rgb="FF000000"/>
        <rFont val="Times"/>
      </rPr>
      <t xml:space="preserve"> Lugar: 19 pontos;</t>
    </r>
  </si>
  <si>
    <r>
      <t>4</t>
    </r>
    <r>
      <rPr>
        <b/>
        <vertAlign val="superscript"/>
        <sz val="8"/>
        <color rgb="FF000000"/>
        <rFont val="Times"/>
      </rPr>
      <t>o</t>
    </r>
    <r>
      <rPr>
        <b/>
        <sz val="8"/>
        <color rgb="FF000000"/>
        <rFont val="Times"/>
      </rPr>
      <t xml:space="preserve"> Lugar: 16 pontos;</t>
    </r>
  </si>
  <si>
    <r>
      <t>5</t>
    </r>
    <r>
      <rPr>
        <b/>
        <vertAlign val="superscript"/>
        <sz val="8"/>
        <color rgb="FF000000"/>
        <rFont val="Times"/>
      </rPr>
      <t>o</t>
    </r>
    <r>
      <rPr>
        <b/>
        <sz val="8"/>
        <color rgb="FF000000"/>
        <rFont val="Times"/>
      </rPr>
      <t xml:space="preserve"> Lugar: 13 pontos;</t>
    </r>
  </si>
  <si>
    <r>
      <t>6</t>
    </r>
    <r>
      <rPr>
        <b/>
        <vertAlign val="superscript"/>
        <sz val="8"/>
        <color rgb="FF000000"/>
        <rFont val="Times"/>
      </rPr>
      <t>o</t>
    </r>
    <r>
      <rPr>
        <b/>
        <sz val="8"/>
        <color rgb="FF000000"/>
        <rFont val="Times"/>
      </rPr>
      <t xml:space="preserve"> Lugar: 11 pontos;</t>
    </r>
  </si>
  <si>
    <r>
      <t>7</t>
    </r>
    <r>
      <rPr>
        <b/>
        <vertAlign val="superscript"/>
        <sz val="8"/>
        <color rgb="FF000000"/>
        <rFont val="Times"/>
      </rPr>
      <t>o</t>
    </r>
    <r>
      <rPr>
        <b/>
        <sz val="8"/>
        <color rgb="FF000000"/>
        <rFont val="Times"/>
      </rPr>
      <t xml:space="preserve"> Lugar: 9 pontos;</t>
    </r>
  </si>
  <si>
    <r>
      <t>8</t>
    </r>
    <r>
      <rPr>
        <b/>
        <vertAlign val="superscript"/>
        <sz val="8"/>
        <color rgb="FF000000"/>
        <rFont val="Times"/>
      </rPr>
      <t>o</t>
    </r>
    <r>
      <rPr>
        <b/>
        <sz val="8"/>
        <color rgb="FF000000"/>
        <rFont val="Times"/>
      </rPr>
      <t xml:space="preserve"> Lugar: 7 pontos;</t>
    </r>
  </si>
  <si>
    <r>
      <t>9</t>
    </r>
    <r>
      <rPr>
        <b/>
        <vertAlign val="superscript"/>
        <sz val="8"/>
        <color rgb="FF000000"/>
        <rFont val="Times"/>
      </rPr>
      <t>o</t>
    </r>
    <r>
      <rPr>
        <b/>
        <sz val="8"/>
        <color rgb="FF000000"/>
        <rFont val="Times"/>
      </rPr>
      <t xml:space="preserve"> Lugar: 6 pontos;</t>
    </r>
  </si>
  <si>
    <r>
      <t>10</t>
    </r>
    <r>
      <rPr>
        <b/>
        <vertAlign val="superscript"/>
        <sz val="8"/>
        <color rgb="FF000000"/>
        <rFont val="Times"/>
      </rPr>
      <t>o</t>
    </r>
    <r>
      <rPr>
        <b/>
        <sz val="8"/>
        <color rgb="FF000000"/>
        <rFont val="Times"/>
      </rPr>
      <t xml:space="preserve"> Lugar: 5 pontos;</t>
    </r>
  </si>
  <si>
    <t>Chevrolet Opala 1970</t>
  </si>
  <si>
    <t>Ronaldo Bittencourt</t>
  </si>
  <si>
    <t>Mauro Weck</t>
  </si>
  <si>
    <t>Rodrigo Cirne Lima</t>
  </si>
  <si>
    <t xml:space="preserve"> </t>
  </si>
  <si>
    <t>RJ</t>
  </si>
  <si>
    <t>BRASILIA</t>
  </si>
  <si>
    <t>SP</t>
  </si>
  <si>
    <t>BONUS</t>
  </si>
  <si>
    <t>Arno Duarte Filho</t>
  </si>
  <si>
    <t>Az</t>
  </si>
  <si>
    <t>Ruiz</t>
  </si>
  <si>
    <t>Michel Cadorin</t>
  </si>
  <si>
    <t>Henrique Machado</t>
  </si>
  <si>
    <t>Internacional</t>
  </si>
  <si>
    <t>Alfa Romeo GTV 2000 1974</t>
  </si>
  <si>
    <t>CAMPEOES 2018</t>
  </si>
  <si>
    <t xml:space="preserve">  </t>
  </si>
  <si>
    <t>FEDERAÇÃO BRASILEIRA DE VEÍCULOS ANTIGOS - FBVA</t>
  </si>
  <si>
    <t>CLASSIFICAÇÃO DO CBR 2018 - CAMPEONATO BRASILEIRO BATERIAS CRAL DE RALLY DE REGULARIDADE PARA VEÍCULOS HISTÓRICOS</t>
  </si>
  <si>
    <t>Blumenau</t>
  </si>
  <si>
    <t>Ford Thunderbird 1958</t>
  </si>
  <si>
    <t>BÔNUS</t>
  </si>
  <si>
    <t>Fluminense</t>
  </si>
  <si>
    <t>Dupla do Barulho</t>
  </si>
  <si>
    <t>Floripa Team</t>
  </si>
  <si>
    <t>Ricardo Cormelius</t>
  </si>
  <si>
    <t>605Garage</t>
  </si>
  <si>
    <t>Mercedes-Benz SL350 1973</t>
  </si>
  <si>
    <t>Fradinhos</t>
  </si>
  <si>
    <t>Datsun</t>
  </si>
  <si>
    <t>Datsun 280Z 1979</t>
  </si>
  <si>
    <t>Concordia 2018</t>
  </si>
  <si>
    <t>VW Fusca 1500 1973</t>
  </si>
  <si>
    <t>Ivanir Vedana Jr</t>
  </si>
  <si>
    <t>Jose Carlos Silva</t>
  </si>
  <si>
    <t>TEAM 5080</t>
  </si>
  <si>
    <t>Pontiac Fiero 1984</t>
  </si>
  <si>
    <t>Paulo Menezes</t>
  </si>
  <si>
    <t>Fernanda Menezes</t>
  </si>
  <si>
    <t>Ford Speedster 1929</t>
  </si>
  <si>
    <t>Sergio Chesini</t>
  </si>
  <si>
    <t>Ibanez Basso</t>
  </si>
  <si>
    <t>Ford A Tudor 1928</t>
  </si>
  <si>
    <t>Darcy Montemaggiore</t>
  </si>
  <si>
    <t>Lauri Montemaggiore</t>
  </si>
  <si>
    <t>Overland 98B 1930</t>
  </si>
  <si>
    <t>Luiz Carlos Guarnieri</t>
  </si>
  <si>
    <t>Lucas Guarnieri</t>
  </si>
  <si>
    <t>Overland Touring Car 91 1923</t>
  </si>
  <si>
    <t>Paulo Caleffi</t>
  </si>
  <si>
    <t>Eduardo Caleffi</t>
  </si>
  <si>
    <t>Chevrolet Carretera</t>
  </si>
  <si>
    <t>Augusto Mejolaro</t>
  </si>
  <si>
    <t>Marcelo Mejolaro</t>
  </si>
  <si>
    <t>Chevrolet Sedan 1938</t>
  </si>
  <si>
    <t>Carlos Bianchi</t>
  </si>
  <si>
    <t>Livia Bianchi</t>
  </si>
  <si>
    <t>Gilmar Zanini/Anicacio Macedo</t>
  </si>
  <si>
    <t>Ivo/Gilmar Zanini</t>
  </si>
  <si>
    <t>Triumph TR3A 1959</t>
  </si>
  <si>
    <t>Reinaldo Morilha</t>
  </si>
  <si>
    <t>Marcelo Gios</t>
  </si>
  <si>
    <t>Chevrolet BelAir 1953</t>
  </si>
  <si>
    <t>Carlos Bertuol</t>
  </si>
  <si>
    <t>Maysa Bertuol</t>
  </si>
  <si>
    <t>Cadilllac Coupe de Ville 1951</t>
  </si>
  <si>
    <t>Adilson Fra</t>
  </si>
  <si>
    <t>Gilberto Pedrucci</t>
  </si>
  <si>
    <t>Morris Oxford 1952</t>
  </si>
  <si>
    <t>Delmar Perizzolo</t>
  </si>
  <si>
    <t>Humberto Stumpf</t>
  </si>
  <si>
    <t>Citroen 11 Normale 1953</t>
  </si>
  <si>
    <t>Rodrigo Ruiz</t>
  </si>
  <si>
    <t>Diego Ruiz</t>
  </si>
  <si>
    <t>Jaguar XK150 3.8 L 1958</t>
  </si>
  <si>
    <t>William Halberstadt</t>
  </si>
  <si>
    <t>Renata Habelrstadt</t>
  </si>
  <si>
    <t>VW Karmann Ghia 1967</t>
  </si>
  <si>
    <t>Lucas Menegat</t>
  </si>
  <si>
    <t>Dante Fritolli</t>
  </si>
  <si>
    <t>VW Fusca 1200 1965</t>
  </si>
  <si>
    <t>Gina Mazzoccato</t>
  </si>
  <si>
    <t>Franciele Mazzoccato</t>
  </si>
  <si>
    <t>Mercedes-Benz 280SL 1970</t>
  </si>
  <si>
    <t>Eric Roorda</t>
  </si>
  <si>
    <t>Veronica Roorda</t>
  </si>
  <si>
    <t>VW Fusca 1968</t>
  </si>
  <si>
    <t>Luccas Delgado</t>
  </si>
  <si>
    <t>VK Karman Ghia 1966</t>
  </si>
  <si>
    <t>Norberto Callegari</t>
  </si>
  <si>
    <t>Marco Zorzanello</t>
  </si>
  <si>
    <t>BMW 2002 1970</t>
  </si>
  <si>
    <t>Fernando Gudde</t>
  </si>
  <si>
    <t>Andre Brandelli</t>
  </si>
  <si>
    <t>Mustang Hardtop 1969</t>
  </si>
  <si>
    <t>Alexandre Mazzoccato</t>
  </si>
  <si>
    <t>Lierce Sganzerla</t>
  </si>
  <si>
    <t>VW Karmann Ghia 1969</t>
  </si>
  <si>
    <t>Giovanni Callegari</t>
  </si>
  <si>
    <t>Diogo Frittoli</t>
  </si>
  <si>
    <t>DKW Vemaguet 1963</t>
  </si>
  <si>
    <t>Marcio Ellwanger</t>
  </si>
  <si>
    <t>Igor Barbieri</t>
  </si>
  <si>
    <t>Maverick 1975</t>
  </si>
  <si>
    <t>Cicero Hartman</t>
  </si>
  <si>
    <t>Joao Roberto Schimidt</t>
  </si>
  <si>
    <t>VW Fusca 1973</t>
  </si>
  <si>
    <t>Leonardo Tumelero</t>
  </si>
  <si>
    <t>Samuel Paim</t>
  </si>
  <si>
    <t>VW Fusca 1971</t>
  </si>
  <si>
    <t>Christian Blum</t>
  </si>
  <si>
    <t>Gabriel Stefenon</t>
  </si>
  <si>
    <t>Mercedes-Benz 500SLC 1974</t>
  </si>
  <si>
    <t>Renato Malcotti</t>
  </si>
  <si>
    <t>Lucas Santos</t>
  </si>
  <si>
    <t>Mercedes-Benz 250CE 1972</t>
  </si>
  <si>
    <t>Pedro Paulo Zanatta</t>
  </si>
  <si>
    <t>Gustavo Baribieri</t>
  </si>
  <si>
    <t>Jaguar XJ6 1972</t>
  </si>
  <si>
    <t>Maria Teresa Prado Santos</t>
  </si>
  <si>
    <t>Leandro Mazzoccato</t>
  </si>
  <si>
    <t>Jorge Lohmann</t>
  </si>
  <si>
    <t>Germano Lohmann</t>
  </si>
  <si>
    <t>Jaguar XJS 1977</t>
  </si>
  <si>
    <t>Lizandra Mazzoccato</t>
  </si>
  <si>
    <t>Therezinha Dalla Costa</t>
  </si>
  <si>
    <t>Envemo Porsche Super 90 1982</t>
  </si>
  <si>
    <t>Claus Hoppen</t>
  </si>
  <si>
    <t>Luis Dorval</t>
  </si>
  <si>
    <t>Mercedes-Benz 560SEL 1988</t>
  </si>
  <si>
    <t>Antonio Greca</t>
  </si>
  <si>
    <t>Eurico Estima</t>
  </si>
  <si>
    <t>Corvette 1983 C4</t>
  </si>
  <si>
    <t>Fabricio Zanetti</t>
  </si>
  <si>
    <t>Rudinei Agostini</t>
  </si>
  <si>
    <t>Mercedes-Benz SEC500 1983</t>
  </si>
  <si>
    <t>Sergio Dalla Costa</t>
  </si>
  <si>
    <t>Cezar Forest</t>
  </si>
  <si>
    <t>Mini Rover Kensington</t>
  </si>
  <si>
    <t>Ricardo Heineck</t>
  </si>
  <si>
    <t>Orilede Heineck</t>
  </si>
  <si>
    <t>Porsche 944 1983</t>
  </si>
  <si>
    <t>Hellen Cardia</t>
  </si>
  <si>
    <t>Rosario Veppo</t>
  </si>
  <si>
    <t>Madem-Aleplast-Multinova</t>
  </si>
  <si>
    <t>Ford A 1928</t>
  </si>
  <si>
    <t>Anelito Alves de Oliveira</t>
  </si>
  <si>
    <t>Marcos Bianno</t>
  </si>
  <si>
    <t>Aero Willys 2600 1965</t>
  </si>
  <si>
    <t>Jose Maria de Andrade</t>
  </si>
  <si>
    <t>Lucas Mindello de Andrade</t>
  </si>
  <si>
    <t>Alfa Romeo Giulia 1968</t>
  </si>
  <si>
    <t>Marcelo Ribeiro</t>
  </si>
  <si>
    <t>Rogerio Ribeiro</t>
  </si>
  <si>
    <t>Alfa Romeo Giulia 1967</t>
  </si>
  <si>
    <t>Juarez Cordeiro Ribeiro</t>
  </si>
  <si>
    <t>Luis Henrique Ortiz Ferreira</t>
  </si>
  <si>
    <t>Nilton Delgado</t>
  </si>
  <si>
    <t>Karmann Ghia 1971</t>
  </si>
  <si>
    <t>Raul Damasio Perillo</t>
  </si>
  <si>
    <t>Debora Luiz Goncalves</t>
  </si>
  <si>
    <t>Ferrari 308GTS 1978/SP2 1974</t>
  </si>
  <si>
    <t>Cassiano Baccin/Adriano Valduga</t>
  </si>
  <si>
    <t>Ricardo de Mesquita/Jorge Luiz Carvalho</t>
  </si>
  <si>
    <t>VW Passat 1978</t>
  </si>
  <si>
    <t>Clistones Livio Pereira</t>
  </si>
  <si>
    <t>Pedro Pereira</t>
  </si>
  <si>
    <t>Alfa Romeo 1975</t>
  </si>
  <si>
    <t>Paulo Proenca Gomes</t>
  </si>
  <si>
    <t>Carlos Proenca Gomes</t>
  </si>
  <si>
    <t>Fusca Conversivel 1974</t>
  </si>
  <si>
    <t>Ricardo Prado Santos</t>
  </si>
  <si>
    <t>Hughes Pierrard</t>
  </si>
  <si>
    <t>Caroline Pierrard</t>
  </si>
  <si>
    <t>Alfa Romeo Ti 1985</t>
  </si>
  <si>
    <t>Fernando Marques</t>
  </si>
  <si>
    <t>Fernando Marques Jr</t>
  </si>
  <si>
    <t>Alfa Romeo Ti 1986</t>
  </si>
  <si>
    <t>Roberto Moreira da Costa</t>
  </si>
  <si>
    <t>Paola Aline Kampe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</si>
</sst>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  <family val="2"/>
    </font>
    <font>
      <b/>
      <sz val="8"/>
      <name val="Bookman Old Style"/>
      <family val="1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8"/>
      <name val="Bookman Old Style"/>
      <family val="1"/>
    </font>
    <font>
      <b/>
      <sz val="8"/>
      <color indexed="10"/>
      <name val="Bookman Old Style"/>
      <family val="1"/>
    </font>
    <font>
      <b/>
      <sz val="8"/>
      <color rgb="FFFF0000"/>
      <name val="Bookman Old Style"/>
      <family val="1"/>
    </font>
    <font>
      <b/>
      <sz val="8"/>
      <color indexed="12"/>
      <name val="Bookman Old Style"/>
      <family val="1"/>
    </font>
    <font>
      <b/>
      <sz val="8"/>
      <color rgb="FF002060"/>
      <name val="Bookman Old Style"/>
      <family val="1"/>
    </font>
    <font>
      <b/>
      <sz val="8"/>
      <color rgb="FF000000"/>
      <name val="Times"/>
    </font>
    <font>
      <b/>
      <vertAlign val="superscript"/>
      <sz val="8"/>
      <color rgb="FF000000"/>
      <name val="Times"/>
    </font>
  </fonts>
  <fills count="10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5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3" fillId="0" borderId="2" xfId="0" applyFont="1" applyBorder="1"/>
    <xf numFmtId="0" fontId="4" fillId="0" borderId="5" xfId="0" applyFont="1" applyBorder="1"/>
    <xf numFmtId="0" fontId="4" fillId="0" borderId="7" xfId="0" applyFont="1" applyBorder="1"/>
    <xf numFmtId="0" fontId="3" fillId="0" borderId="7" xfId="0" applyFont="1" applyBorder="1"/>
    <xf numFmtId="0" fontId="4" fillId="0" borderId="8" xfId="0" applyFont="1" applyBorder="1"/>
    <xf numFmtId="0" fontId="3" fillId="0" borderId="5" xfId="0" applyFont="1" applyBorder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10" fillId="0" borderId="4" xfId="0" applyFont="1" applyBorder="1" applyProtection="1"/>
    <xf numFmtId="0" fontId="7" fillId="0" borderId="4" xfId="0" applyFont="1" applyBorder="1" applyProtection="1"/>
    <xf numFmtId="0" fontId="2" fillId="0" borderId="4" xfId="0" applyFont="1" applyBorder="1" applyAlignment="1" applyProtection="1">
      <alignment horizontal="left"/>
    </xf>
    <xf numFmtId="0" fontId="7" fillId="0" borderId="4" xfId="0" applyFont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left"/>
    </xf>
    <xf numFmtId="0" fontId="7" fillId="2" borderId="4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left"/>
    </xf>
    <xf numFmtId="0" fontId="7" fillId="0" borderId="4" xfId="0" applyFont="1" applyFill="1" applyBorder="1" applyProtection="1"/>
    <xf numFmtId="0" fontId="2" fillId="2" borderId="4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left"/>
    </xf>
    <xf numFmtId="0" fontId="2" fillId="6" borderId="4" xfId="0" applyFont="1" applyFill="1" applyBorder="1" applyAlignment="1" applyProtection="1">
      <alignment horizontal="left"/>
    </xf>
    <xf numFmtId="0" fontId="7" fillId="6" borderId="4" xfId="0" applyFont="1" applyFill="1" applyBorder="1" applyAlignment="1" applyProtection="1">
      <alignment horizontal="center"/>
    </xf>
    <xf numFmtId="0" fontId="2" fillId="6" borderId="4" xfId="0" applyFont="1" applyFill="1" applyBorder="1" applyAlignment="1" applyProtection="1">
      <alignment horizontal="left" vertical="center"/>
    </xf>
    <xf numFmtId="0" fontId="2" fillId="6" borderId="4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Protection="1"/>
    <xf numFmtId="0" fontId="2" fillId="3" borderId="4" xfId="0" applyFont="1" applyFill="1" applyBorder="1" applyAlignment="1" applyProtection="1">
      <alignment horizontal="left"/>
    </xf>
    <xf numFmtId="0" fontId="7" fillId="3" borderId="4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left"/>
    </xf>
    <xf numFmtId="0" fontId="7" fillId="4" borderId="4" xfId="0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left" vertical="center"/>
    </xf>
    <xf numFmtId="0" fontId="2" fillId="4" borderId="4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left"/>
    </xf>
    <xf numFmtId="0" fontId="7" fillId="5" borderId="4" xfId="0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left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7" borderId="4" xfId="0" applyFont="1" applyFill="1" applyBorder="1" applyAlignment="1" applyProtection="1">
      <alignment horizontal="left"/>
    </xf>
    <xf numFmtId="0" fontId="7" fillId="7" borderId="4" xfId="0" applyFont="1" applyFill="1" applyBorder="1" applyAlignment="1" applyProtection="1">
      <alignment horizontal="center"/>
    </xf>
    <xf numFmtId="0" fontId="7" fillId="7" borderId="4" xfId="0" applyFont="1" applyFill="1" applyBorder="1" applyProtection="1"/>
    <xf numFmtId="0" fontId="2" fillId="7" borderId="4" xfId="0" applyFont="1" applyFill="1" applyBorder="1" applyAlignment="1" applyProtection="1">
      <alignment horizontal="left" vertical="center"/>
    </xf>
    <xf numFmtId="0" fontId="2" fillId="7" borderId="4" xfId="0" applyFont="1" applyFill="1" applyBorder="1" applyAlignment="1" applyProtection="1">
      <alignment horizontal="center" vertical="center"/>
    </xf>
    <xf numFmtId="0" fontId="2" fillId="7" borderId="4" xfId="0" applyFont="1" applyFill="1" applyBorder="1" applyAlignment="1" applyProtection="1">
      <alignment horizontal="center" vertical="center" wrapText="1"/>
    </xf>
    <xf numFmtId="0" fontId="11" fillId="0" borderId="4" xfId="0" applyFont="1" applyBorder="1" applyProtection="1"/>
    <xf numFmtId="0" fontId="12" fillId="0" borderId="4" xfId="0" applyFont="1" applyBorder="1" applyAlignment="1">
      <alignment horizontal="justify" vertical="center"/>
    </xf>
    <xf numFmtId="0" fontId="2" fillId="0" borderId="4" xfId="0" applyFont="1" applyFill="1" applyBorder="1" applyAlignment="1" applyProtection="1">
      <alignment vertical="center"/>
    </xf>
    <xf numFmtId="0" fontId="2" fillId="8" borderId="4" xfId="0" applyFont="1" applyFill="1" applyBorder="1" applyAlignment="1" applyProtection="1">
      <alignment horizontal="center"/>
    </xf>
    <xf numFmtId="0" fontId="2" fillId="9" borderId="4" xfId="0" applyFont="1" applyFill="1" applyBorder="1" applyAlignment="1" applyProtection="1">
      <alignment horizontal="center" vertical="center"/>
    </xf>
    <xf numFmtId="0" fontId="8" fillId="9" borderId="4" xfId="0" applyNumberFormat="1" applyFont="1" applyFill="1" applyBorder="1" applyAlignment="1" applyProtection="1">
      <alignment horizontal="center" vertical="center"/>
    </xf>
    <xf numFmtId="0" fontId="8" fillId="9" borderId="4" xfId="0" applyFont="1" applyFill="1" applyBorder="1" applyAlignment="1" applyProtection="1">
      <alignment horizontal="center" vertical="center"/>
    </xf>
    <xf numFmtId="0" fontId="9" fillId="9" borderId="4" xfId="0" applyFont="1" applyFill="1" applyBorder="1" applyAlignment="1" applyProtection="1">
      <alignment horizontal="center" vertical="center"/>
    </xf>
    <xf numFmtId="0" fontId="10" fillId="9" borderId="4" xfId="0" applyFont="1" applyFill="1" applyBorder="1" applyProtection="1"/>
    <xf numFmtId="0" fontId="7" fillId="9" borderId="4" xfId="0" applyFont="1" applyFill="1" applyBorder="1" applyProtection="1"/>
    <xf numFmtId="0" fontId="11" fillId="0" borderId="4" xfId="0" applyFont="1" applyFill="1" applyBorder="1" applyProtection="1"/>
    <xf numFmtId="0" fontId="2" fillId="0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7" borderId="4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</cellXfs>
  <cellStyles count="55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Normal" xfId="0" builtinId="0"/>
  </cellStyles>
  <dxfs count="4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</xdr:row>
      <xdr:rowOff>38100</xdr:rowOff>
    </xdr:from>
    <xdr:to>
      <xdr:col>1</xdr:col>
      <xdr:colOff>180975</xdr:colOff>
      <xdr:row>5</xdr:row>
      <xdr:rowOff>152400</xdr:rowOff>
    </xdr:to>
    <xdr:sp macro="" textlink="">
      <xdr:nvSpPr>
        <xdr:cNvPr id="7845" name="Rectangle 9"/>
        <xdr:cNvSpPr>
          <a:spLocks noChangeArrowheads="1"/>
        </xdr:cNvSpPr>
      </xdr:nvSpPr>
      <xdr:spPr bwMode="auto">
        <a:xfrm>
          <a:off x="381000" y="1295400"/>
          <a:ext cx="0" cy="11430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11</xdr:row>
      <xdr:rowOff>0</xdr:rowOff>
    </xdr:from>
    <xdr:to>
      <xdr:col>1</xdr:col>
      <xdr:colOff>180975</xdr:colOff>
      <xdr:row>11</xdr:row>
      <xdr:rowOff>0</xdr:rowOff>
    </xdr:to>
    <xdr:sp macro="" textlink="">
      <xdr:nvSpPr>
        <xdr:cNvPr id="7860" name="Rectangle 29"/>
        <xdr:cNvSpPr>
          <a:spLocks noChangeArrowheads="1"/>
        </xdr:cNvSpPr>
      </xdr:nvSpPr>
      <xdr:spPr bwMode="auto">
        <a:xfrm>
          <a:off x="381000" y="8134350"/>
          <a:ext cx="0" cy="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12</xdr:row>
      <xdr:rowOff>38100</xdr:rowOff>
    </xdr:from>
    <xdr:to>
      <xdr:col>1</xdr:col>
      <xdr:colOff>171450</xdr:colOff>
      <xdr:row>12</xdr:row>
      <xdr:rowOff>152400</xdr:rowOff>
    </xdr:to>
    <xdr:sp macro="" textlink="">
      <xdr:nvSpPr>
        <xdr:cNvPr id="7862" name="AutoShape 34"/>
        <xdr:cNvSpPr>
          <a:spLocks noChangeArrowheads="1"/>
        </xdr:cNvSpPr>
      </xdr:nvSpPr>
      <xdr:spPr bwMode="auto">
        <a:xfrm>
          <a:off x="381000" y="8372475"/>
          <a:ext cx="0" cy="114300"/>
        </a:xfrm>
        <a:prstGeom prst="triangle">
          <a:avLst>
            <a:gd name="adj" fmla="val 50000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63</xdr:row>
      <xdr:rowOff>0</xdr:rowOff>
    </xdr:from>
    <xdr:to>
      <xdr:col>1</xdr:col>
      <xdr:colOff>171450</xdr:colOff>
      <xdr:row>63</xdr:row>
      <xdr:rowOff>0</xdr:rowOff>
    </xdr:to>
    <xdr:sp macro="" textlink="">
      <xdr:nvSpPr>
        <xdr:cNvPr id="7886" name="AutoShape 86"/>
        <xdr:cNvSpPr>
          <a:spLocks noChangeArrowheads="1"/>
        </xdr:cNvSpPr>
      </xdr:nvSpPr>
      <xdr:spPr bwMode="auto">
        <a:xfrm>
          <a:off x="381000" y="31775400"/>
          <a:ext cx="0" cy="0"/>
        </a:xfrm>
        <a:prstGeom prst="triangle">
          <a:avLst>
            <a:gd name="adj" fmla="val 50000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63</xdr:row>
      <xdr:rowOff>0</xdr:rowOff>
    </xdr:from>
    <xdr:to>
      <xdr:col>1</xdr:col>
      <xdr:colOff>161925</xdr:colOff>
      <xdr:row>63</xdr:row>
      <xdr:rowOff>0</xdr:rowOff>
    </xdr:to>
    <xdr:sp macro="" textlink="">
      <xdr:nvSpPr>
        <xdr:cNvPr id="7887" name="AutoShape 87"/>
        <xdr:cNvSpPr>
          <a:spLocks noChangeArrowheads="1"/>
        </xdr:cNvSpPr>
      </xdr:nvSpPr>
      <xdr:spPr bwMode="auto">
        <a:xfrm>
          <a:off x="381000" y="31775400"/>
          <a:ext cx="0" cy="0"/>
        </a:xfrm>
        <a:prstGeom prst="triangle">
          <a:avLst>
            <a:gd name="adj" fmla="val 50000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63</xdr:row>
      <xdr:rowOff>0</xdr:rowOff>
    </xdr:from>
    <xdr:to>
      <xdr:col>1</xdr:col>
      <xdr:colOff>142875</xdr:colOff>
      <xdr:row>63</xdr:row>
      <xdr:rowOff>0</xdr:rowOff>
    </xdr:to>
    <xdr:sp macro="" textlink="">
      <xdr:nvSpPr>
        <xdr:cNvPr id="7889" name="AutoShape 89"/>
        <xdr:cNvSpPr>
          <a:spLocks noChangeArrowheads="1"/>
        </xdr:cNvSpPr>
      </xdr:nvSpPr>
      <xdr:spPr bwMode="auto">
        <a:xfrm>
          <a:off x="381000" y="31775400"/>
          <a:ext cx="0" cy="0"/>
        </a:xfrm>
        <a:prstGeom prst="triangle">
          <a:avLst>
            <a:gd name="adj" fmla="val 50000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9</xdr:row>
      <xdr:rowOff>0</xdr:rowOff>
    </xdr:from>
    <xdr:to>
      <xdr:col>1</xdr:col>
      <xdr:colOff>171450</xdr:colOff>
      <xdr:row>9</xdr:row>
      <xdr:rowOff>0</xdr:rowOff>
    </xdr:to>
    <xdr:sp macro="" textlink="">
      <xdr:nvSpPr>
        <xdr:cNvPr id="7904" name="Rectangle 104"/>
        <xdr:cNvSpPr>
          <a:spLocks noChangeArrowheads="1"/>
        </xdr:cNvSpPr>
      </xdr:nvSpPr>
      <xdr:spPr bwMode="auto">
        <a:xfrm>
          <a:off x="381000" y="1457325"/>
          <a:ext cx="0" cy="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11</xdr:row>
      <xdr:rowOff>38100</xdr:rowOff>
    </xdr:from>
    <xdr:to>
      <xdr:col>1</xdr:col>
      <xdr:colOff>171450</xdr:colOff>
      <xdr:row>11</xdr:row>
      <xdr:rowOff>152400</xdr:rowOff>
    </xdr:to>
    <xdr:sp macro="" textlink="">
      <xdr:nvSpPr>
        <xdr:cNvPr id="7909" name="AutoShape 109"/>
        <xdr:cNvSpPr>
          <a:spLocks noChangeArrowheads="1"/>
        </xdr:cNvSpPr>
      </xdr:nvSpPr>
      <xdr:spPr bwMode="auto">
        <a:xfrm>
          <a:off x="381000" y="8172450"/>
          <a:ext cx="0" cy="114300"/>
        </a:xfrm>
        <a:prstGeom prst="triangle">
          <a:avLst>
            <a:gd name="adj" fmla="val 50000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23</xdr:row>
      <xdr:rowOff>0</xdr:rowOff>
    </xdr:from>
    <xdr:to>
      <xdr:col>1</xdr:col>
      <xdr:colOff>180975</xdr:colOff>
      <xdr:row>23</xdr:row>
      <xdr:rowOff>0</xdr:rowOff>
    </xdr:to>
    <xdr:sp macro="" textlink="">
      <xdr:nvSpPr>
        <xdr:cNvPr id="7919" name="Rectangle 119"/>
        <xdr:cNvSpPr>
          <a:spLocks noChangeArrowheads="1"/>
        </xdr:cNvSpPr>
      </xdr:nvSpPr>
      <xdr:spPr bwMode="auto">
        <a:xfrm>
          <a:off x="381000" y="16897350"/>
          <a:ext cx="0" cy="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23</xdr:row>
      <xdr:rowOff>0</xdr:rowOff>
    </xdr:from>
    <xdr:to>
      <xdr:col>1</xdr:col>
      <xdr:colOff>180975</xdr:colOff>
      <xdr:row>23</xdr:row>
      <xdr:rowOff>0</xdr:rowOff>
    </xdr:to>
    <xdr:sp macro="" textlink="">
      <xdr:nvSpPr>
        <xdr:cNvPr id="7926" name="Rectangle 126"/>
        <xdr:cNvSpPr>
          <a:spLocks noChangeArrowheads="1"/>
        </xdr:cNvSpPr>
      </xdr:nvSpPr>
      <xdr:spPr bwMode="auto">
        <a:xfrm>
          <a:off x="381000" y="19878675"/>
          <a:ext cx="0" cy="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23</xdr:row>
      <xdr:rowOff>0</xdr:rowOff>
    </xdr:from>
    <xdr:to>
      <xdr:col>1</xdr:col>
      <xdr:colOff>180975</xdr:colOff>
      <xdr:row>23</xdr:row>
      <xdr:rowOff>0</xdr:rowOff>
    </xdr:to>
    <xdr:sp macro="" textlink="">
      <xdr:nvSpPr>
        <xdr:cNvPr id="7927" name="Rectangle 127"/>
        <xdr:cNvSpPr>
          <a:spLocks noChangeArrowheads="1"/>
        </xdr:cNvSpPr>
      </xdr:nvSpPr>
      <xdr:spPr bwMode="auto">
        <a:xfrm>
          <a:off x="381000" y="19878675"/>
          <a:ext cx="0" cy="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63</xdr:row>
      <xdr:rowOff>0</xdr:rowOff>
    </xdr:from>
    <xdr:to>
      <xdr:col>1</xdr:col>
      <xdr:colOff>180975</xdr:colOff>
      <xdr:row>63</xdr:row>
      <xdr:rowOff>0</xdr:rowOff>
    </xdr:to>
    <xdr:sp macro="" textlink="">
      <xdr:nvSpPr>
        <xdr:cNvPr id="7940" name="Rectangle 145"/>
        <xdr:cNvSpPr>
          <a:spLocks noChangeArrowheads="1"/>
        </xdr:cNvSpPr>
      </xdr:nvSpPr>
      <xdr:spPr bwMode="auto">
        <a:xfrm>
          <a:off x="381000" y="31775400"/>
          <a:ext cx="0" cy="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63</xdr:row>
      <xdr:rowOff>0</xdr:rowOff>
    </xdr:from>
    <xdr:to>
      <xdr:col>1</xdr:col>
      <xdr:colOff>171450</xdr:colOff>
      <xdr:row>63</xdr:row>
      <xdr:rowOff>0</xdr:rowOff>
    </xdr:to>
    <xdr:sp macro="" textlink="">
      <xdr:nvSpPr>
        <xdr:cNvPr id="7947" name="AutoShape 152"/>
        <xdr:cNvSpPr>
          <a:spLocks noChangeArrowheads="1"/>
        </xdr:cNvSpPr>
      </xdr:nvSpPr>
      <xdr:spPr bwMode="auto">
        <a:xfrm>
          <a:off x="381000" y="31775400"/>
          <a:ext cx="0" cy="0"/>
        </a:xfrm>
        <a:prstGeom prst="triangle">
          <a:avLst>
            <a:gd name="adj" fmla="val 50000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63</xdr:row>
      <xdr:rowOff>0</xdr:rowOff>
    </xdr:from>
    <xdr:to>
      <xdr:col>1</xdr:col>
      <xdr:colOff>171450</xdr:colOff>
      <xdr:row>63</xdr:row>
      <xdr:rowOff>0</xdr:rowOff>
    </xdr:to>
    <xdr:sp macro="" textlink="">
      <xdr:nvSpPr>
        <xdr:cNvPr id="7948" name="AutoShape 153"/>
        <xdr:cNvSpPr>
          <a:spLocks noChangeArrowheads="1"/>
        </xdr:cNvSpPr>
      </xdr:nvSpPr>
      <xdr:spPr bwMode="auto">
        <a:xfrm>
          <a:off x="381000" y="31775400"/>
          <a:ext cx="0" cy="0"/>
        </a:xfrm>
        <a:prstGeom prst="triangle">
          <a:avLst>
            <a:gd name="adj" fmla="val 50000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63</xdr:row>
      <xdr:rowOff>0</xdr:rowOff>
    </xdr:from>
    <xdr:to>
      <xdr:col>1</xdr:col>
      <xdr:colOff>171450</xdr:colOff>
      <xdr:row>63</xdr:row>
      <xdr:rowOff>0</xdr:rowOff>
    </xdr:to>
    <xdr:sp macro="" textlink="">
      <xdr:nvSpPr>
        <xdr:cNvPr id="7949" name="AutoShape 154"/>
        <xdr:cNvSpPr>
          <a:spLocks noChangeArrowheads="1"/>
        </xdr:cNvSpPr>
      </xdr:nvSpPr>
      <xdr:spPr bwMode="auto">
        <a:xfrm>
          <a:off x="381000" y="31775400"/>
          <a:ext cx="0" cy="0"/>
        </a:xfrm>
        <a:prstGeom prst="triangle">
          <a:avLst>
            <a:gd name="adj" fmla="val 50000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23</xdr:row>
      <xdr:rowOff>0</xdr:rowOff>
    </xdr:from>
    <xdr:to>
      <xdr:col>1</xdr:col>
      <xdr:colOff>180975</xdr:colOff>
      <xdr:row>23</xdr:row>
      <xdr:rowOff>0</xdr:rowOff>
    </xdr:to>
    <xdr:sp macro="" textlink="">
      <xdr:nvSpPr>
        <xdr:cNvPr id="7951" name="Rectangle 3241"/>
        <xdr:cNvSpPr>
          <a:spLocks noChangeArrowheads="1"/>
        </xdr:cNvSpPr>
      </xdr:nvSpPr>
      <xdr:spPr bwMode="auto">
        <a:xfrm>
          <a:off x="381000" y="19878675"/>
          <a:ext cx="0" cy="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75</xdr:row>
      <xdr:rowOff>38100</xdr:rowOff>
    </xdr:from>
    <xdr:to>
      <xdr:col>1</xdr:col>
      <xdr:colOff>180975</xdr:colOff>
      <xdr:row>75</xdr:row>
      <xdr:rowOff>152400</xdr:rowOff>
    </xdr:to>
    <xdr:sp macro="" textlink="">
      <xdr:nvSpPr>
        <xdr:cNvPr id="119" name="Rectangle 62"/>
        <xdr:cNvSpPr>
          <a:spLocks noChangeArrowheads="1"/>
        </xdr:cNvSpPr>
      </xdr:nvSpPr>
      <xdr:spPr bwMode="auto">
        <a:xfrm>
          <a:off x="381000" y="17700171"/>
          <a:ext cx="0" cy="11430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114</xdr:row>
      <xdr:rowOff>47625</xdr:rowOff>
    </xdr:from>
    <xdr:to>
      <xdr:col>1</xdr:col>
      <xdr:colOff>180975</xdr:colOff>
      <xdr:row>114</xdr:row>
      <xdr:rowOff>161925</xdr:rowOff>
    </xdr:to>
    <xdr:sp macro="" textlink="">
      <xdr:nvSpPr>
        <xdr:cNvPr id="155" name="Rectangle 74"/>
        <xdr:cNvSpPr>
          <a:spLocks noChangeArrowheads="1"/>
        </xdr:cNvSpPr>
      </xdr:nvSpPr>
      <xdr:spPr bwMode="auto">
        <a:xfrm>
          <a:off x="381000" y="25860375"/>
          <a:ext cx="0" cy="11430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116</xdr:row>
      <xdr:rowOff>38100</xdr:rowOff>
    </xdr:from>
    <xdr:to>
      <xdr:col>1</xdr:col>
      <xdr:colOff>171450</xdr:colOff>
      <xdr:row>116</xdr:row>
      <xdr:rowOff>152400</xdr:rowOff>
    </xdr:to>
    <xdr:sp macro="" textlink="">
      <xdr:nvSpPr>
        <xdr:cNvPr id="160" name="AutoShape 88"/>
        <xdr:cNvSpPr>
          <a:spLocks noChangeArrowheads="1"/>
        </xdr:cNvSpPr>
      </xdr:nvSpPr>
      <xdr:spPr bwMode="auto">
        <a:xfrm>
          <a:off x="381000" y="26259064"/>
          <a:ext cx="0" cy="114300"/>
        </a:xfrm>
        <a:prstGeom prst="triangle">
          <a:avLst>
            <a:gd name="adj" fmla="val 50000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113</xdr:row>
      <xdr:rowOff>47625</xdr:rowOff>
    </xdr:from>
    <xdr:to>
      <xdr:col>1</xdr:col>
      <xdr:colOff>171450</xdr:colOff>
      <xdr:row>113</xdr:row>
      <xdr:rowOff>161925</xdr:rowOff>
    </xdr:to>
    <xdr:sp macro="" textlink="">
      <xdr:nvSpPr>
        <xdr:cNvPr id="167" name="AutoShape 96"/>
        <xdr:cNvSpPr>
          <a:spLocks noChangeArrowheads="1"/>
        </xdr:cNvSpPr>
      </xdr:nvSpPr>
      <xdr:spPr bwMode="auto">
        <a:xfrm rot="10800000">
          <a:off x="381000" y="25656268"/>
          <a:ext cx="0" cy="114300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117</xdr:row>
      <xdr:rowOff>47625</xdr:rowOff>
    </xdr:from>
    <xdr:to>
      <xdr:col>1</xdr:col>
      <xdr:colOff>171450</xdr:colOff>
      <xdr:row>117</xdr:row>
      <xdr:rowOff>161925</xdr:rowOff>
    </xdr:to>
    <xdr:sp macro="" textlink="">
      <xdr:nvSpPr>
        <xdr:cNvPr id="168" name="AutoShape 97"/>
        <xdr:cNvSpPr>
          <a:spLocks noChangeArrowheads="1"/>
        </xdr:cNvSpPr>
      </xdr:nvSpPr>
      <xdr:spPr bwMode="auto">
        <a:xfrm rot="10800000">
          <a:off x="381000" y="26472696"/>
          <a:ext cx="0" cy="114300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115</xdr:row>
      <xdr:rowOff>47625</xdr:rowOff>
    </xdr:from>
    <xdr:to>
      <xdr:col>1</xdr:col>
      <xdr:colOff>180975</xdr:colOff>
      <xdr:row>115</xdr:row>
      <xdr:rowOff>161925</xdr:rowOff>
    </xdr:to>
    <xdr:sp macro="" textlink="">
      <xdr:nvSpPr>
        <xdr:cNvPr id="179" name="Rectangle 143"/>
        <xdr:cNvSpPr>
          <a:spLocks noChangeArrowheads="1"/>
        </xdr:cNvSpPr>
      </xdr:nvSpPr>
      <xdr:spPr bwMode="auto">
        <a:xfrm>
          <a:off x="381000" y="26064482"/>
          <a:ext cx="0" cy="11430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118</xdr:row>
      <xdr:rowOff>47625</xdr:rowOff>
    </xdr:from>
    <xdr:to>
      <xdr:col>1</xdr:col>
      <xdr:colOff>180975</xdr:colOff>
      <xdr:row>118</xdr:row>
      <xdr:rowOff>161925</xdr:rowOff>
    </xdr:to>
    <xdr:sp macro="" textlink="">
      <xdr:nvSpPr>
        <xdr:cNvPr id="180" name="Rectangle 144"/>
        <xdr:cNvSpPr>
          <a:spLocks noChangeArrowheads="1"/>
        </xdr:cNvSpPr>
      </xdr:nvSpPr>
      <xdr:spPr bwMode="auto">
        <a:xfrm>
          <a:off x="381000" y="26676804"/>
          <a:ext cx="0" cy="11430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16</xdr:col>
      <xdr:colOff>94681</xdr:colOff>
      <xdr:row>0</xdr:row>
      <xdr:rowOff>97155</xdr:rowOff>
    </xdr:from>
    <xdr:to>
      <xdr:col>17</xdr:col>
      <xdr:colOff>234950</xdr:colOff>
      <xdr:row>2</xdr:row>
      <xdr:rowOff>137160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47541" y="97155"/>
          <a:ext cx="926399" cy="436245"/>
        </a:xfrm>
        <a:prstGeom prst="rect">
          <a:avLst/>
        </a:prstGeom>
      </xdr:spPr>
    </xdr:pic>
    <xdr:clientData/>
  </xdr:twoCellAnchor>
  <xdr:twoCellAnchor>
    <xdr:from>
      <xdr:col>1</xdr:col>
      <xdr:colOff>66675</xdr:colOff>
      <xdr:row>19</xdr:row>
      <xdr:rowOff>38100</xdr:rowOff>
    </xdr:from>
    <xdr:to>
      <xdr:col>1</xdr:col>
      <xdr:colOff>180975</xdr:colOff>
      <xdr:row>19</xdr:row>
      <xdr:rowOff>152400</xdr:rowOff>
    </xdr:to>
    <xdr:sp macro="" textlink="">
      <xdr:nvSpPr>
        <xdr:cNvPr id="71" name="Rectangle 118"/>
        <xdr:cNvSpPr>
          <a:spLocks noChangeArrowheads="1"/>
        </xdr:cNvSpPr>
      </xdr:nvSpPr>
      <xdr:spPr bwMode="auto">
        <a:xfrm>
          <a:off x="219075" y="3308350"/>
          <a:ext cx="0" cy="11430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20</xdr:row>
      <xdr:rowOff>38100</xdr:rowOff>
    </xdr:from>
    <xdr:to>
      <xdr:col>1</xdr:col>
      <xdr:colOff>180975</xdr:colOff>
      <xdr:row>20</xdr:row>
      <xdr:rowOff>152400</xdr:rowOff>
    </xdr:to>
    <xdr:sp macro="" textlink="">
      <xdr:nvSpPr>
        <xdr:cNvPr id="73" name="Rectangle 118"/>
        <xdr:cNvSpPr>
          <a:spLocks noChangeArrowheads="1"/>
        </xdr:cNvSpPr>
      </xdr:nvSpPr>
      <xdr:spPr bwMode="auto">
        <a:xfrm>
          <a:off x="219075" y="3308350"/>
          <a:ext cx="0" cy="11430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22</xdr:row>
      <xdr:rowOff>38100</xdr:rowOff>
    </xdr:from>
    <xdr:to>
      <xdr:col>1</xdr:col>
      <xdr:colOff>180975</xdr:colOff>
      <xdr:row>22</xdr:row>
      <xdr:rowOff>152400</xdr:rowOff>
    </xdr:to>
    <xdr:sp macro="" textlink="">
      <xdr:nvSpPr>
        <xdr:cNvPr id="74" name="Rectangle 118"/>
        <xdr:cNvSpPr>
          <a:spLocks noChangeArrowheads="1"/>
        </xdr:cNvSpPr>
      </xdr:nvSpPr>
      <xdr:spPr bwMode="auto">
        <a:xfrm>
          <a:off x="219075" y="3308350"/>
          <a:ext cx="0" cy="11430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17</xdr:row>
      <xdr:rowOff>38100</xdr:rowOff>
    </xdr:from>
    <xdr:to>
      <xdr:col>1</xdr:col>
      <xdr:colOff>180975</xdr:colOff>
      <xdr:row>17</xdr:row>
      <xdr:rowOff>152400</xdr:rowOff>
    </xdr:to>
    <xdr:sp macro="" textlink="">
      <xdr:nvSpPr>
        <xdr:cNvPr id="75" name="Rectangle 118"/>
        <xdr:cNvSpPr>
          <a:spLocks noChangeArrowheads="1"/>
        </xdr:cNvSpPr>
      </xdr:nvSpPr>
      <xdr:spPr bwMode="auto">
        <a:xfrm>
          <a:off x="219075" y="3816350"/>
          <a:ext cx="0" cy="11430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15</xdr:row>
      <xdr:rowOff>38100</xdr:rowOff>
    </xdr:from>
    <xdr:to>
      <xdr:col>1</xdr:col>
      <xdr:colOff>180975</xdr:colOff>
      <xdr:row>15</xdr:row>
      <xdr:rowOff>152400</xdr:rowOff>
    </xdr:to>
    <xdr:sp macro="" textlink="">
      <xdr:nvSpPr>
        <xdr:cNvPr id="33" name="Rectangle 118"/>
        <xdr:cNvSpPr>
          <a:spLocks noChangeArrowheads="1"/>
        </xdr:cNvSpPr>
      </xdr:nvSpPr>
      <xdr:spPr bwMode="auto">
        <a:xfrm>
          <a:off x="219075" y="3435350"/>
          <a:ext cx="0" cy="10795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16</xdr:row>
      <xdr:rowOff>38100</xdr:rowOff>
    </xdr:from>
    <xdr:to>
      <xdr:col>1</xdr:col>
      <xdr:colOff>180975</xdr:colOff>
      <xdr:row>16</xdr:row>
      <xdr:rowOff>152400</xdr:rowOff>
    </xdr:to>
    <xdr:sp macro="" textlink="">
      <xdr:nvSpPr>
        <xdr:cNvPr id="34" name="Rectangle 118"/>
        <xdr:cNvSpPr>
          <a:spLocks noChangeArrowheads="1"/>
        </xdr:cNvSpPr>
      </xdr:nvSpPr>
      <xdr:spPr bwMode="auto">
        <a:xfrm>
          <a:off x="219075" y="3028950"/>
          <a:ext cx="0" cy="11430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85725</xdr:colOff>
      <xdr:row>8</xdr:row>
      <xdr:rowOff>38100</xdr:rowOff>
    </xdr:from>
    <xdr:to>
      <xdr:col>1</xdr:col>
      <xdr:colOff>180975</xdr:colOff>
      <xdr:row>8</xdr:row>
      <xdr:rowOff>152400</xdr:rowOff>
    </xdr:to>
    <xdr:sp macro="" textlink="">
      <xdr:nvSpPr>
        <xdr:cNvPr id="35" name="AutoShape 4"/>
        <xdr:cNvSpPr>
          <a:spLocks noChangeArrowheads="1"/>
        </xdr:cNvSpPr>
      </xdr:nvSpPr>
      <xdr:spPr bwMode="auto">
        <a:xfrm>
          <a:off x="219075" y="1593850"/>
          <a:ext cx="0" cy="107950"/>
        </a:xfrm>
        <a:prstGeom prst="triangle">
          <a:avLst>
            <a:gd name="adj" fmla="val 50000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4</xdr:row>
      <xdr:rowOff>38100</xdr:rowOff>
    </xdr:from>
    <xdr:to>
      <xdr:col>1</xdr:col>
      <xdr:colOff>180975</xdr:colOff>
      <xdr:row>4</xdr:row>
      <xdr:rowOff>152400</xdr:rowOff>
    </xdr:to>
    <xdr:sp macro="" textlink="">
      <xdr:nvSpPr>
        <xdr:cNvPr id="36" name="Rectangle 9"/>
        <xdr:cNvSpPr>
          <a:spLocks noChangeArrowheads="1"/>
        </xdr:cNvSpPr>
      </xdr:nvSpPr>
      <xdr:spPr bwMode="auto">
        <a:xfrm>
          <a:off x="219075" y="1123950"/>
          <a:ext cx="0" cy="11430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4"/>
  <sheetViews>
    <sheetView showGridLines="0" tabSelected="1" workbookViewId="0">
      <pane xSplit="6" topLeftCell="G1" activePane="topRight" state="frozen"/>
      <selection pane="topRight" activeCell="E127" sqref="E127"/>
    </sheetView>
  </sheetViews>
  <sheetFormatPr defaultColWidth="11.453125" defaultRowHeight="16" customHeight="1" x14ac:dyDescent="0.25"/>
  <cols>
    <col min="1" max="1" width="3.08984375" style="35" customWidth="1"/>
    <col min="2" max="2" width="8.984375E-2" style="35" customWidth="1"/>
    <col min="3" max="3" width="21.36328125" style="35" customWidth="1"/>
    <col min="4" max="4" width="35.6328125" style="35" customWidth="1"/>
    <col min="5" max="5" width="26.90625" style="35" customWidth="1"/>
    <col min="6" max="6" width="40.90625" style="35" customWidth="1"/>
    <col min="7" max="7" width="8.6328125" style="33" customWidth="1"/>
    <col min="8" max="8" width="6.453125" style="33" customWidth="1"/>
    <col min="9" max="9" width="6.54296875" style="33" hidden="1" customWidth="1"/>
    <col min="10" max="10" width="6.36328125" style="33" hidden="1" customWidth="1"/>
    <col min="11" max="11" width="8.90625" style="33" customWidth="1"/>
    <col min="12" max="12" width="6.81640625" style="33" customWidth="1"/>
    <col min="13" max="13" width="9.54296875" style="33" customWidth="1"/>
    <col min="14" max="14" width="7.6328125" style="33" customWidth="1"/>
    <col min="15" max="15" width="10" style="33" customWidth="1"/>
    <col min="16" max="16" width="6.26953125" style="33" customWidth="1"/>
    <col min="17" max="17" width="11.36328125" style="33" customWidth="1"/>
    <col min="18" max="18" width="7.81640625" style="33" customWidth="1"/>
    <col min="19" max="19" width="7.36328125" style="33" hidden="1" customWidth="1"/>
    <col min="20" max="20" width="6.453125" style="33" hidden="1" customWidth="1"/>
    <col min="21" max="21" width="11.26953125" style="33" customWidth="1"/>
    <col min="22" max="22" width="6.453125" style="33" customWidth="1"/>
    <col min="23" max="23" width="5.453125" style="33" customWidth="1"/>
    <col min="24" max="24" width="4.36328125" style="33" customWidth="1"/>
    <col min="25" max="25" width="6.08984375" style="33" customWidth="1"/>
    <col min="26" max="26" width="41.08984375" style="33" customWidth="1"/>
    <col min="27" max="27" width="11.453125" style="33"/>
    <col min="28" max="28" width="35.81640625" style="33" hidden="1" customWidth="1"/>
    <col min="29" max="29" width="11.453125" style="33" hidden="1" customWidth="1"/>
    <col min="30" max="16384" width="11.453125" style="33"/>
  </cols>
  <sheetData>
    <row r="1" spans="1:28" ht="16" customHeight="1" x14ac:dyDescent="0.25">
      <c r="A1" s="34" t="s">
        <v>82</v>
      </c>
      <c r="B1" s="34"/>
      <c r="E1" s="76" t="s">
        <v>80</v>
      </c>
      <c r="F1" s="34"/>
    </row>
    <row r="2" spans="1:28" ht="16" customHeight="1" x14ac:dyDescent="0.25">
      <c r="A2" s="34" t="s">
        <v>83</v>
      </c>
      <c r="B2" s="34"/>
      <c r="F2" s="34"/>
    </row>
    <row r="3" spans="1:28" ht="17.5" customHeight="1" x14ac:dyDescent="0.25">
      <c r="A3" s="36" t="s">
        <v>12</v>
      </c>
      <c r="B3" s="36"/>
      <c r="C3" s="37"/>
      <c r="D3" s="37"/>
      <c r="E3" s="37"/>
      <c r="F3" s="36"/>
      <c r="G3" s="38"/>
      <c r="H3" s="38"/>
      <c r="I3" s="38"/>
      <c r="J3" s="39"/>
    </row>
    <row r="4" spans="1:28" s="39" customFormat="1" ht="18" customHeight="1" x14ac:dyDescent="0.25">
      <c r="A4" s="88" t="s">
        <v>20</v>
      </c>
      <c r="B4" s="88"/>
      <c r="C4" s="40" t="s">
        <v>48</v>
      </c>
      <c r="D4" s="41" t="s">
        <v>49</v>
      </c>
      <c r="E4" s="41" t="s">
        <v>50</v>
      </c>
      <c r="F4" s="41" t="s">
        <v>51</v>
      </c>
      <c r="G4" s="42" t="s">
        <v>84</v>
      </c>
      <c r="H4" s="42" t="s">
        <v>86</v>
      </c>
      <c r="I4" s="42" t="s">
        <v>69</v>
      </c>
      <c r="J4" s="42" t="str">
        <f>H4</f>
        <v>BÔNUS</v>
      </c>
      <c r="K4" s="42" t="s">
        <v>17</v>
      </c>
      <c r="L4" s="42" t="str">
        <f>J4</f>
        <v>BÔNUS</v>
      </c>
      <c r="M4" s="42" t="s">
        <v>70</v>
      </c>
      <c r="N4" s="42" t="str">
        <f>L4</f>
        <v>BÔNUS</v>
      </c>
      <c r="O4" s="42" t="s">
        <v>71</v>
      </c>
      <c r="P4" s="42" t="str">
        <f>N4</f>
        <v>BÔNUS</v>
      </c>
      <c r="Q4" s="42" t="s">
        <v>78</v>
      </c>
      <c r="R4" s="42" t="str">
        <f>N4</f>
        <v>BÔNUS</v>
      </c>
      <c r="S4" s="42" t="s">
        <v>18</v>
      </c>
      <c r="T4" s="42" t="str">
        <f>P4</f>
        <v>BÔNUS</v>
      </c>
      <c r="U4" s="42" t="s">
        <v>87</v>
      </c>
      <c r="V4" s="42" t="str">
        <f>T4</f>
        <v>BÔNUS</v>
      </c>
      <c r="W4" s="42" t="s">
        <v>1</v>
      </c>
      <c r="X4" s="42" t="s">
        <v>52</v>
      </c>
      <c r="Y4" s="42" t="s">
        <v>0</v>
      </c>
    </row>
    <row r="5" spans="1:28" ht="16" customHeight="1" x14ac:dyDescent="0.25">
      <c r="A5" s="30">
        <v>1</v>
      </c>
      <c r="B5" s="30">
        <v>1</v>
      </c>
      <c r="C5" s="27" t="s">
        <v>68</v>
      </c>
      <c r="D5" s="26" t="s">
        <v>210</v>
      </c>
      <c r="E5" s="26" t="s">
        <v>211</v>
      </c>
      <c r="F5" s="27" t="s">
        <v>212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25</v>
      </c>
      <c r="N5" s="29">
        <v>5</v>
      </c>
      <c r="O5" s="29">
        <v>0</v>
      </c>
      <c r="P5" s="29">
        <v>0</v>
      </c>
      <c r="Q5" s="29">
        <v>0</v>
      </c>
      <c r="R5" s="29">
        <v>0</v>
      </c>
      <c r="S5" s="43"/>
      <c r="T5" s="43"/>
      <c r="U5" s="29">
        <v>0</v>
      </c>
      <c r="V5" s="29">
        <v>0</v>
      </c>
      <c r="W5" s="30">
        <f>SUM(G5:V5)</f>
        <v>30</v>
      </c>
      <c r="X5" s="44">
        <v>0</v>
      </c>
      <c r="Y5" s="30">
        <f>W5-X5</f>
        <v>30</v>
      </c>
      <c r="Z5" s="31"/>
      <c r="AB5" s="45"/>
    </row>
    <row r="6" spans="1:28" ht="16" customHeight="1" x14ac:dyDescent="0.25">
      <c r="A6" s="30">
        <v>2</v>
      </c>
      <c r="B6" s="30">
        <v>1</v>
      </c>
      <c r="C6" s="27" t="s">
        <v>68</v>
      </c>
      <c r="D6" s="26" t="s">
        <v>104</v>
      </c>
      <c r="E6" s="26" t="s">
        <v>105</v>
      </c>
      <c r="F6" s="27" t="s">
        <v>106</v>
      </c>
      <c r="G6" s="29">
        <v>0</v>
      </c>
      <c r="H6" s="29">
        <v>0</v>
      </c>
      <c r="I6" s="29">
        <v>0</v>
      </c>
      <c r="J6" s="29">
        <v>0</v>
      </c>
      <c r="K6" s="29">
        <v>25</v>
      </c>
      <c r="L6" s="29">
        <v>5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43"/>
      <c r="T6" s="43"/>
      <c r="U6" s="29">
        <v>0</v>
      </c>
      <c r="V6" s="29">
        <v>0</v>
      </c>
      <c r="W6" s="30">
        <f>SUM(G6:V6)</f>
        <v>30</v>
      </c>
      <c r="X6" s="44">
        <v>0</v>
      </c>
      <c r="Y6" s="30">
        <f>W6-X6</f>
        <v>30</v>
      </c>
      <c r="Z6" s="31"/>
      <c r="AB6" s="45"/>
    </row>
    <row r="7" spans="1:28" ht="13" customHeight="1" x14ac:dyDescent="0.25">
      <c r="A7" s="30">
        <v>3</v>
      </c>
      <c r="B7" s="30"/>
      <c r="C7" s="27"/>
      <c r="D7" s="26" t="s">
        <v>107</v>
      </c>
      <c r="E7" s="26" t="s">
        <v>108</v>
      </c>
      <c r="F7" s="27" t="s">
        <v>109</v>
      </c>
      <c r="G7" s="29">
        <v>0</v>
      </c>
      <c r="H7" s="29">
        <v>0</v>
      </c>
      <c r="I7" s="29">
        <v>0</v>
      </c>
      <c r="J7" s="29">
        <v>0</v>
      </c>
      <c r="K7" s="29">
        <v>22</v>
      </c>
      <c r="L7" s="29">
        <v>5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43"/>
      <c r="T7" s="43"/>
      <c r="U7" s="29">
        <v>0</v>
      </c>
      <c r="V7" s="29">
        <v>0</v>
      </c>
      <c r="W7" s="30">
        <f>SUM(G7:V7)</f>
        <v>27</v>
      </c>
      <c r="X7" s="44">
        <v>0</v>
      </c>
      <c r="Y7" s="30">
        <f>W7-X7</f>
        <v>27</v>
      </c>
      <c r="Z7" s="31"/>
      <c r="AB7" s="45"/>
    </row>
    <row r="8" spans="1:28" ht="13" customHeight="1" x14ac:dyDescent="0.25">
      <c r="A8" s="30">
        <v>4</v>
      </c>
      <c r="B8" s="30"/>
      <c r="C8" s="27"/>
      <c r="D8" s="26" t="s">
        <v>110</v>
      </c>
      <c r="E8" s="26" t="s">
        <v>111</v>
      </c>
      <c r="F8" s="27" t="s">
        <v>112</v>
      </c>
      <c r="G8" s="29">
        <v>0</v>
      </c>
      <c r="H8" s="29">
        <v>0</v>
      </c>
      <c r="I8" s="29"/>
      <c r="J8" s="29"/>
      <c r="K8" s="29">
        <v>19</v>
      </c>
      <c r="L8" s="29">
        <v>5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43"/>
      <c r="T8" s="43"/>
      <c r="U8" s="29">
        <v>0</v>
      </c>
      <c r="V8" s="29">
        <v>0</v>
      </c>
      <c r="W8" s="30">
        <f>SUM(G8:V8)</f>
        <v>24</v>
      </c>
      <c r="X8" s="44">
        <v>0</v>
      </c>
      <c r="Y8" s="30">
        <f>W8-X8</f>
        <v>24</v>
      </c>
      <c r="Z8" s="31"/>
      <c r="AB8" s="45"/>
    </row>
    <row r="9" spans="1:28" ht="11.5" customHeight="1" x14ac:dyDescent="0.25">
      <c r="A9" s="30">
        <v>5</v>
      </c>
      <c r="B9" s="30">
        <v>1</v>
      </c>
      <c r="C9" s="27" t="s">
        <v>68</v>
      </c>
      <c r="D9" s="26" t="s">
        <v>113</v>
      </c>
      <c r="E9" s="26" t="s">
        <v>114</v>
      </c>
      <c r="F9" s="27" t="s">
        <v>115</v>
      </c>
      <c r="G9" s="28">
        <v>0</v>
      </c>
      <c r="H9" s="28">
        <v>0</v>
      </c>
      <c r="I9" s="29">
        <v>0</v>
      </c>
      <c r="J9" s="29">
        <v>0</v>
      </c>
      <c r="K9" s="29">
        <v>16</v>
      </c>
      <c r="L9" s="29">
        <v>5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43"/>
      <c r="T9" s="43"/>
      <c r="U9" s="29">
        <v>0</v>
      </c>
      <c r="V9" s="29">
        <v>0</v>
      </c>
      <c r="W9" s="30">
        <f>SUM(G9:V9)</f>
        <v>21</v>
      </c>
      <c r="X9" s="44">
        <v>0</v>
      </c>
      <c r="Y9" s="30">
        <f>W9-X9</f>
        <v>21</v>
      </c>
      <c r="Z9" s="31"/>
      <c r="AB9" s="45"/>
    </row>
    <row r="10" spans="1:28" s="39" customFormat="1" ht="16" customHeight="1" x14ac:dyDescent="0.25">
      <c r="A10" s="46" t="s">
        <v>14</v>
      </c>
      <c r="B10" s="46"/>
      <c r="C10" s="47"/>
      <c r="D10" s="47"/>
      <c r="E10" s="47"/>
      <c r="F10" s="46"/>
    </row>
    <row r="11" spans="1:28" s="39" customFormat="1" ht="22" customHeight="1" x14ac:dyDescent="0.25">
      <c r="A11" s="89" t="str">
        <f>A$4</f>
        <v>CL</v>
      </c>
      <c r="B11" s="89"/>
      <c r="C11" s="48" t="str">
        <f t="shared" ref="C11:Y11" si="0">C$4</f>
        <v>EQUIPE</v>
      </c>
      <c r="D11" s="49" t="str">
        <f t="shared" si="0"/>
        <v>CARROS (Fab/Modelo/Ano)</v>
      </c>
      <c r="E11" s="49" t="str">
        <f t="shared" si="0"/>
        <v>PILOTO (S)</v>
      </c>
      <c r="F11" s="49" t="str">
        <f t="shared" si="0"/>
        <v>NAVEGADOR (ES)</v>
      </c>
      <c r="G11" s="50" t="s">
        <v>84</v>
      </c>
      <c r="H11" s="50" t="s">
        <v>72</v>
      </c>
      <c r="I11" s="50" t="s">
        <v>69</v>
      </c>
      <c r="J11" s="50" t="s">
        <v>72</v>
      </c>
      <c r="K11" s="50" t="s">
        <v>17</v>
      </c>
      <c r="L11" s="50" t="s">
        <v>72</v>
      </c>
      <c r="M11" s="50" t="s">
        <v>70</v>
      </c>
      <c r="N11" s="50" t="s">
        <v>72</v>
      </c>
      <c r="O11" s="50" t="s">
        <v>71</v>
      </c>
      <c r="P11" s="50" t="s">
        <v>72</v>
      </c>
      <c r="Q11" s="50" t="s">
        <v>78</v>
      </c>
      <c r="R11" s="50" t="s">
        <v>72</v>
      </c>
      <c r="S11" s="50" t="str">
        <f t="shared" si="0"/>
        <v>INTER 1</v>
      </c>
      <c r="T11" s="50" t="s">
        <v>72</v>
      </c>
      <c r="U11" s="50" t="str">
        <f t="shared" si="0"/>
        <v>Fluminense</v>
      </c>
      <c r="V11" s="50" t="s">
        <v>72</v>
      </c>
      <c r="W11" s="50" t="str">
        <f t="shared" si="0"/>
        <v>SOMA</v>
      </c>
      <c r="X11" s="50" t="str">
        <f t="shared" si="0"/>
        <v>N-4</v>
      </c>
      <c r="Y11" s="50" t="str">
        <f t="shared" si="0"/>
        <v>TOTAL</v>
      </c>
      <c r="Z11" s="51"/>
    </row>
    <row r="12" spans="1:28" s="39" customFormat="1" ht="11.5" customHeight="1" x14ac:dyDescent="0.25">
      <c r="A12" s="26">
        <v>1</v>
      </c>
      <c r="B12" s="26">
        <v>1</v>
      </c>
      <c r="C12" s="27" t="s">
        <v>68</v>
      </c>
      <c r="D12" s="26" t="s">
        <v>116</v>
      </c>
      <c r="E12" s="26" t="s">
        <v>117</v>
      </c>
      <c r="F12" s="27" t="s">
        <v>118</v>
      </c>
      <c r="G12" s="29">
        <v>0</v>
      </c>
      <c r="H12" s="29">
        <v>0</v>
      </c>
      <c r="I12" s="29">
        <v>0</v>
      </c>
      <c r="J12" s="29">
        <v>0</v>
      </c>
      <c r="K12" s="29">
        <v>25</v>
      </c>
      <c r="L12" s="29">
        <v>5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/>
      <c r="T12" s="29"/>
      <c r="U12" s="29">
        <v>0</v>
      </c>
      <c r="V12" s="29">
        <v>0</v>
      </c>
      <c r="W12" s="30">
        <f>SUM(G12:V12)</f>
        <v>30</v>
      </c>
      <c r="X12" s="44">
        <v>0</v>
      </c>
      <c r="Y12" s="30">
        <f>W12-X12</f>
        <v>30</v>
      </c>
      <c r="Z12" s="51"/>
    </row>
    <row r="13" spans="1:28" ht="11.5" customHeight="1" x14ac:dyDescent="0.25">
      <c r="A13" s="30">
        <v>2</v>
      </c>
      <c r="B13" s="30" t="s">
        <v>68</v>
      </c>
      <c r="C13" s="27" t="s">
        <v>68</v>
      </c>
      <c r="D13" s="26" t="s">
        <v>119</v>
      </c>
      <c r="E13" s="26" t="s">
        <v>120</v>
      </c>
      <c r="F13" s="27" t="s">
        <v>121</v>
      </c>
      <c r="G13" s="29">
        <v>0</v>
      </c>
      <c r="H13" s="29">
        <v>0</v>
      </c>
      <c r="I13" s="29">
        <v>0</v>
      </c>
      <c r="J13" s="29">
        <v>0</v>
      </c>
      <c r="K13" s="29">
        <v>22</v>
      </c>
      <c r="L13" s="29">
        <v>5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/>
      <c r="T13" s="29"/>
      <c r="U13" s="29">
        <v>0</v>
      </c>
      <c r="V13" s="29">
        <v>0</v>
      </c>
      <c r="W13" s="30">
        <f>SUM(G13:V13)</f>
        <v>27</v>
      </c>
      <c r="X13" s="44">
        <v>0</v>
      </c>
      <c r="Y13" s="30">
        <f>W13-X13</f>
        <v>27</v>
      </c>
      <c r="Z13" s="32"/>
    </row>
    <row r="14" spans="1:28" ht="16" customHeight="1" x14ac:dyDescent="0.25">
      <c r="A14" s="52" t="s">
        <v>13</v>
      </c>
      <c r="B14" s="52"/>
      <c r="C14" s="53"/>
      <c r="D14" s="53"/>
      <c r="E14" s="53"/>
      <c r="F14" s="52"/>
      <c r="G14" s="39"/>
      <c r="H14" s="39"/>
      <c r="I14" s="39"/>
    </row>
    <row r="15" spans="1:28" s="39" customFormat="1" ht="20.5" customHeight="1" x14ac:dyDescent="0.25">
      <c r="A15" s="90" t="str">
        <f>A$4</f>
        <v>CL</v>
      </c>
      <c r="B15" s="90"/>
      <c r="C15" s="54" t="str">
        <f t="shared" ref="C15:Y15" si="1">C$4</f>
        <v>EQUIPE</v>
      </c>
      <c r="D15" s="55" t="str">
        <f t="shared" si="1"/>
        <v>CARROS (Fab/Modelo/Ano)</v>
      </c>
      <c r="E15" s="55" t="str">
        <f t="shared" si="1"/>
        <v>PILOTO (S)</v>
      </c>
      <c r="F15" s="55" t="str">
        <f t="shared" si="1"/>
        <v>NAVEGADOR (ES)</v>
      </c>
      <c r="G15" s="56" t="s">
        <v>84</v>
      </c>
      <c r="H15" s="56" t="s">
        <v>72</v>
      </c>
      <c r="I15" s="56" t="s">
        <v>69</v>
      </c>
      <c r="J15" s="56" t="s">
        <v>72</v>
      </c>
      <c r="K15" s="56" t="s">
        <v>17</v>
      </c>
      <c r="L15" s="56" t="s">
        <v>72</v>
      </c>
      <c r="M15" s="56" t="s">
        <v>70</v>
      </c>
      <c r="N15" s="56" t="s">
        <v>72</v>
      </c>
      <c r="O15" s="56" t="s">
        <v>71</v>
      </c>
      <c r="P15" s="56" t="s">
        <v>72</v>
      </c>
      <c r="Q15" s="56" t="s">
        <v>78</v>
      </c>
      <c r="R15" s="56" t="s">
        <v>72</v>
      </c>
      <c r="S15" s="56" t="str">
        <f t="shared" si="1"/>
        <v>INTER 1</v>
      </c>
      <c r="T15" s="56" t="s">
        <v>72</v>
      </c>
      <c r="U15" s="56" t="str">
        <f t="shared" si="1"/>
        <v>Fluminense</v>
      </c>
      <c r="V15" s="56" t="s">
        <v>72</v>
      </c>
      <c r="W15" s="56" t="str">
        <f t="shared" si="1"/>
        <v>SOMA</v>
      </c>
      <c r="X15" s="56" t="str">
        <f t="shared" si="1"/>
        <v>N-4</v>
      </c>
      <c r="Y15" s="56" t="str">
        <f t="shared" si="1"/>
        <v>TOTAL</v>
      </c>
      <c r="Z15" s="51"/>
    </row>
    <row r="16" spans="1:28" ht="11.5" customHeight="1" x14ac:dyDescent="0.25">
      <c r="A16" s="26">
        <v>1</v>
      </c>
      <c r="B16" s="26"/>
      <c r="C16" s="27" t="s">
        <v>89</v>
      </c>
      <c r="D16" s="26" t="s">
        <v>85</v>
      </c>
      <c r="E16" s="26" t="s">
        <v>122</v>
      </c>
      <c r="F16" s="27" t="s">
        <v>123</v>
      </c>
      <c r="G16" s="29">
        <v>25</v>
      </c>
      <c r="H16" s="29">
        <v>5</v>
      </c>
      <c r="I16" s="29">
        <v>0</v>
      </c>
      <c r="J16" s="29">
        <v>0</v>
      </c>
      <c r="K16" s="29">
        <v>16</v>
      </c>
      <c r="L16" s="29">
        <v>5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/>
      <c r="T16" s="29"/>
      <c r="U16" s="29">
        <v>0</v>
      </c>
      <c r="V16" s="29">
        <v>0</v>
      </c>
      <c r="W16" s="30">
        <f t="shared" ref="W16:W23" si="2">SUM(G16:V16)</f>
        <v>51</v>
      </c>
      <c r="X16" s="44">
        <v>0</v>
      </c>
      <c r="Y16" s="30">
        <f t="shared" ref="Y16" si="3">W16-X16</f>
        <v>51</v>
      </c>
      <c r="Z16" s="31"/>
    </row>
    <row r="17" spans="1:29" s="39" customFormat="1" ht="12" customHeight="1" x14ac:dyDescent="0.25">
      <c r="A17" s="26">
        <v>2</v>
      </c>
      <c r="B17" s="26"/>
      <c r="C17" s="27"/>
      <c r="D17" s="26" t="s">
        <v>124</v>
      </c>
      <c r="E17" s="26" t="s">
        <v>125</v>
      </c>
      <c r="F17" s="27" t="s">
        <v>126</v>
      </c>
      <c r="G17" s="29">
        <v>0</v>
      </c>
      <c r="H17" s="29">
        <v>0</v>
      </c>
      <c r="I17" s="29">
        <v>0</v>
      </c>
      <c r="J17" s="29">
        <v>0</v>
      </c>
      <c r="K17" s="29">
        <v>25</v>
      </c>
      <c r="L17" s="29">
        <v>5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/>
      <c r="T17" s="29"/>
      <c r="U17" s="29">
        <v>0</v>
      </c>
      <c r="V17" s="29">
        <v>0</v>
      </c>
      <c r="W17" s="30">
        <f t="shared" si="2"/>
        <v>30</v>
      </c>
      <c r="X17" s="44">
        <v>0</v>
      </c>
      <c r="Y17" s="30">
        <f>W17-X17</f>
        <v>30</v>
      </c>
      <c r="Z17" s="51"/>
    </row>
    <row r="18" spans="1:29" ht="14" customHeight="1" x14ac:dyDescent="0.25">
      <c r="A18" s="26">
        <v>3</v>
      </c>
      <c r="B18" s="26"/>
      <c r="C18" s="27"/>
      <c r="D18" s="26" t="s">
        <v>127</v>
      </c>
      <c r="E18" s="26" t="s">
        <v>128</v>
      </c>
      <c r="F18" s="27" t="s">
        <v>129</v>
      </c>
      <c r="G18" s="29">
        <v>0</v>
      </c>
      <c r="H18" s="29">
        <v>0</v>
      </c>
      <c r="I18" s="29">
        <v>0</v>
      </c>
      <c r="J18" s="29">
        <v>0</v>
      </c>
      <c r="K18" s="29">
        <v>22</v>
      </c>
      <c r="L18" s="29">
        <v>5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/>
      <c r="T18" s="29"/>
      <c r="U18" s="29">
        <v>0</v>
      </c>
      <c r="V18" s="29">
        <v>0</v>
      </c>
      <c r="W18" s="30">
        <f t="shared" si="2"/>
        <v>27</v>
      </c>
      <c r="X18" s="44">
        <v>0</v>
      </c>
      <c r="Y18" s="30">
        <f>W18-X18</f>
        <v>27</v>
      </c>
      <c r="Z18" s="31"/>
    </row>
    <row r="19" spans="1:29" s="39" customFormat="1" ht="13" customHeight="1" x14ac:dyDescent="0.25">
      <c r="A19" s="26">
        <v>4</v>
      </c>
      <c r="B19" s="26"/>
      <c r="C19" s="27" t="s">
        <v>68</v>
      </c>
      <c r="D19" s="26" t="s">
        <v>130</v>
      </c>
      <c r="E19" s="26" t="s">
        <v>131</v>
      </c>
      <c r="F19" s="27" t="s">
        <v>132</v>
      </c>
      <c r="G19" s="29">
        <v>0</v>
      </c>
      <c r="H19" s="29">
        <v>0</v>
      </c>
      <c r="I19" s="29">
        <v>0</v>
      </c>
      <c r="J19" s="29">
        <v>0</v>
      </c>
      <c r="K19" s="29">
        <v>19</v>
      </c>
      <c r="L19" s="29">
        <v>5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/>
      <c r="T19" s="29"/>
      <c r="U19" s="29">
        <v>0</v>
      </c>
      <c r="V19" s="29">
        <v>0</v>
      </c>
      <c r="W19" s="30">
        <f t="shared" si="2"/>
        <v>24</v>
      </c>
      <c r="X19" s="44">
        <v>0</v>
      </c>
      <c r="Y19" s="30">
        <f>W19-X19</f>
        <v>24</v>
      </c>
      <c r="Z19" s="51"/>
    </row>
    <row r="20" spans="1:29" ht="14" customHeight="1" x14ac:dyDescent="0.25">
      <c r="A20" s="26">
        <v>5</v>
      </c>
      <c r="B20" s="26"/>
      <c r="C20" s="27" t="s">
        <v>68</v>
      </c>
      <c r="D20" s="26" t="s">
        <v>133</v>
      </c>
      <c r="E20" s="26" t="s">
        <v>134</v>
      </c>
      <c r="F20" s="27" t="s">
        <v>135</v>
      </c>
      <c r="G20" s="29">
        <v>0</v>
      </c>
      <c r="H20" s="29">
        <v>0</v>
      </c>
      <c r="I20" s="29">
        <v>0</v>
      </c>
      <c r="J20" s="29">
        <v>0</v>
      </c>
      <c r="K20" s="29">
        <v>13</v>
      </c>
      <c r="L20" s="29">
        <v>5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/>
      <c r="T20" s="29"/>
      <c r="U20" s="29">
        <v>0</v>
      </c>
      <c r="V20" s="29">
        <v>0</v>
      </c>
      <c r="W20" s="30">
        <f t="shared" si="2"/>
        <v>18</v>
      </c>
      <c r="X20" s="44">
        <v>0</v>
      </c>
      <c r="Y20" s="30">
        <f t="shared" ref="Y20:Y23" si="4">W20-X20</f>
        <v>18</v>
      </c>
      <c r="Z20" s="31"/>
    </row>
    <row r="21" spans="1:29" ht="11.5" customHeight="1" x14ac:dyDescent="0.25">
      <c r="A21" s="26">
        <v>6</v>
      </c>
      <c r="B21" s="26" t="s">
        <v>74</v>
      </c>
      <c r="C21" s="27" t="s">
        <v>68</v>
      </c>
      <c r="D21" s="26" t="s">
        <v>136</v>
      </c>
      <c r="E21" s="26" t="s">
        <v>137</v>
      </c>
      <c r="F21" s="27" t="s">
        <v>138</v>
      </c>
      <c r="G21" s="29">
        <v>0</v>
      </c>
      <c r="H21" s="29">
        <v>0</v>
      </c>
      <c r="I21" s="29">
        <v>0</v>
      </c>
      <c r="J21" s="29">
        <v>0</v>
      </c>
      <c r="K21" s="29">
        <v>11</v>
      </c>
      <c r="L21" s="29">
        <v>5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/>
      <c r="T21" s="29"/>
      <c r="U21" s="29">
        <v>0</v>
      </c>
      <c r="V21" s="29">
        <v>0</v>
      </c>
      <c r="W21" s="30">
        <f t="shared" si="2"/>
        <v>16</v>
      </c>
      <c r="X21" s="44">
        <v>0</v>
      </c>
      <c r="Y21" s="30">
        <f t="shared" si="4"/>
        <v>16</v>
      </c>
      <c r="Z21" s="31"/>
    </row>
    <row r="22" spans="1:29" ht="12.5" customHeight="1" x14ac:dyDescent="0.25">
      <c r="A22" s="26">
        <v>7</v>
      </c>
      <c r="B22" s="26"/>
      <c r="C22" s="27" t="s">
        <v>68</v>
      </c>
      <c r="D22" s="26" t="s">
        <v>139</v>
      </c>
      <c r="E22" s="26" t="s">
        <v>140</v>
      </c>
      <c r="F22" s="27" t="s">
        <v>141</v>
      </c>
      <c r="G22" s="29">
        <v>0</v>
      </c>
      <c r="H22" s="29">
        <v>0</v>
      </c>
      <c r="I22" s="29">
        <v>0</v>
      </c>
      <c r="J22" s="29">
        <v>0</v>
      </c>
      <c r="K22" s="29">
        <v>9</v>
      </c>
      <c r="L22" s="29">
        <v>5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/>
      <c r="T22" s="29"/>
      <c r="U22" s="29">
        <v>0</v>
      </c>
      <c r="V22" s="29">
        <v>0</v>
      </c>
      <c r="W22" s="30">
        <f t="shared" si="2"/>
        <v>14</v>
      </c>
      <c r="X22" s="44">
        <v>0</v>
      </c>
      <c r="Y22" s="30">
        <f t="shared" si="4"/>
        <v>14</v>
      </c>
      <c r="Z22" s="31"/>
    </row>
    <row r="23" spans="1:29" ht="7" customHeight="1" x14ac:dyDescent="0.25">
      <c r="A23" s="26" t="s">
        <v>68</v>
      </c>
      <c r="B23" s="26" t="s">
        <v>75</v>
      </c>
      <c r="C23" s="75" t="s">
        <v>68</v>
      </c>
      <c r="D23" s="26" t="s">
        <v>68</v>
      </c>
      <c r="E23" s="26" t="s">
        <v>68</v>
      </c>
      <c r="F23" s="27" t="s">
        <v>68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/>
      <c r="T23" s="29"/>
      <c r="U23" s="29">
        <v>0</v>
      </c>
      <c r="V23" s="29">
        <v>0</v>
      </c>
      <c r="W23" s="30">
        <f t="shared" si="2"/>
        <v>0</v>
      </c>
      <c r="X23" s="44">
        <v>0</v>
      </c>
      <c r="Y23" s="30">
        <f t="shared" si="4"/>
        <v>0</v>
      </c>
      <c r="Z23" s="31"/>
    </row>
    <row r="24" spans="1:29" s="39" customFormat="1" ht="14.5" customHeight="1" x14ac:dyDescent="0.25">
      <c r="A24" s="57" t="s">
        <v>15</v>
      </c>
      <c r="B24" s="57"/>
      <c r="C24" s="58"/>
      <c r="D24" s="58"/>
      <c r="E24" s="58"/>
      <c r="F24" s="57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9" s="39" customFormat="1" ht="20" customHeight="1" x14ac:dyDescent="0.25">
      <c r="A25" s="87" t="str">
        <f>A$4</f>
        <v>CL</v>
      </c>
      <c r="B25" s="87"/>
      <c r="C25" s="59" t="str">
        <f t="shared" ref="C25:Y25" si="5">C$4</f>
        <v>EQUIPE</v>
      </c>
      <c r="D25" s="60" t="str">
        <f t="shared" si="5"/>
        <v>CARROS (Fab/Modelo/Ano)</v>
      </c>
      <c r="E25" s="60" t="str">
        <f t="shared" si="5"/>
        <v>PILOTO (S)</v>
      </c>
      <c r="F25" s="60" t="str">
        <f t="shared" si="5"/>
        <v>NAVEGADOR (ES)</v>
      </c>
      <c r="G25" s="61" t="s">
        <v>84</v>
      </c>
      <c r="H25" s="61" t="s">
        <v>72</v>
      </c>
      <c r="I25" s="61" t="s">
        <v>69</v>
      </c>
      <c r="J25" s="61" t="s">
        <v>72</v>
      </c>
      <c r="K25" s="61" t="s">
        <v>17</v>
      </c>
      <c r="L25" s="61" t="s">
        <v>72</v>
      </c>
      <c r="M25" s="61" t="s">
        <v>70</v>
      </c>
      <c r="N25" s="61" t="s">
        <v>72</v>
      </c>
      <c r="O25" s="61" t="s">
        <v>71</v>
      </c>
      <c r="P25" s="61" t="s">
        <v>72</v>
      </c>
      <c r="Q25" s="61" t="s">
        <v>78</v>
      </c>
      <c r="R25" s="61" t="s">
        <v>72</v>
      </c>
      <c r="S25" s="61" t="str">
        <f t="shared" si="5"/>
        <v>INTER 1</v>
      </c>
      <c r="T25" s="61" t="s">
        <v>72</v>
      </c>
      <c r="U25" s="61" t="str">
        <f t="shared" si="5"/>
        <v>Fluminense</v>
      </c>
      <c r="V25" s="61" t="s">
        <v>72</v>
      </c>
      <c r="W25" s="61" t="str">
        <f t="shared" si="5"/>
        <v>SOMA</v>
      </c>
      <c r="X25" s="61" t="str">
        <f t="shared" si="5"/>
        <v>N-4</v>
      </c>
      <c r="Y25" s="61" t="str">
        <f t="shared" si="5"/>
        <v>TOTAL</v>
      </c>
      <c r="Z25" s="51"/>
    </row>
    <row r="26" spans="1:29" s="82" customFormat="1" ht="10.5" customHeight="1" x14ac:dyDescent="0.25">
      <c r="A26" s="26">
        <v>1</v>
      </c>
      <c r="B26" s="26"/>
      <c r="C26" s="26" t="s">
        <v>88</v>
      </c>
      <c r="D26" s="26" t="s">
        <v>64</v>
      </c>
      <c r="E26" s="26" t="s">
        <v>65</v>
      </c>
      <c r="F26" s="26" t="s">
        <v>90</v>
      </c>
      <c r="G26" s="78">
        <v>25</v>
      </c>
      <c r="H26" s="78">
        <v>5</v>
      </c>
      <c r="I26" s="79">
        <v>0</v>
      </c>
      <c r="J26" s="79">
        <v>0</v>
      </c>
      <c r="K26" s="79">
        <v>22</v>
      </c>
      <c r="L26" s="79">
        <v>5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/>
      <c r="T26" s="79"/>
      <c r="U26" s="79">
        <v>0</v>
      </c>
      <c r="V26" s="79">
        <v>0</v>
      </c>
      <c r="W26" s="77">
        <f t="shared" ref="W26:W61" si="6">SUM(G26:V26)</f>
        <v>57</v>
      </c>
      <c r="X26" s="80">
        <v>0</v>
      </c>
      <c r="Y26" s="77">
        <f t="shared" ref="Y26:Y32" si="7">W26-X26</f>
        <v>57</v>
      </c>
      <c r="Z26" s="81"/>
      <c r="AB26" s="82">
        <f>COUNTA(G26,I26,K26,M26,O26,S26,U26)</f>
        <v>6</v>
      </c>
      <c r="AC26" s="82">
        <f>COUNTA(H26,J26,L26,N26,P26,T26,V26)</f>
        <v>6</v>
      </c>
    </row>
    <row r="27" spans="1:29" s="82" customFormat="1" ht="10.5" customHeight="1" x14ac:dyDescent="0.25">
      <c r="A27" s="26">
        <v>2</v>
      </c>
      <c r="B27" s="26"/>
      <c r="C27" s="26"/>
      <c r="D27" s="26" t="s">
        <v>213</v>
      </c>
      <c r="E27" s="26" t="s">
        <v>214</v>
      </c>
      <c r="F27" s="26" t="s">
        <v>215</v>
      </c>
      <c r="G27" s="78">
        <v>0</v>
      </c>
      <c r="H27" s="78">
        <v>0</v>
      </c>
      <c r="I27" s="79"/>
      <c r="J27" s="79"/>
      <c r="K27" s="79">
        <v>0</v>
      </c>
      <c r="L27" s="79">
        <v>0</v>
      </c>
      <c r="M27" s="79">
        <v>25</v>
      </c>
      <c r="N27" s="79">
        <v>5</v>
      </c>
      <c r="O27" s="79">
        <v>0</v>
      </c>
      <c r="P27" s="79">
        <v>0</v>
      </c>
      <c r="Q27" s="79">
        <v>0</v>
      </c>
      <c r="R27" s="79">
        <v>0</v>
      </c>
      <c r="S27" s="79"/>
      <c r="T27" s="79"/>
      <c r="U27" s="79">
        <v>0</v>
      </c>
      <c r="V27" s="79">
        <v>0</v>
      </c>
      <c r="W27" s="77">
        <f t="shared" ref="W27" si="8">SUM(G27:V27)</f>
        <v>30</v>
      </c>
      <c r="X27" s="80">
        <v>0</v>
      </c>
      <c r="Y27" s="77">
        <f t="shared" ref="Y27" si="9">W27-X27</f>
        <v>30</v>
      </c>
      <c r="Z27" s="81"/>
    </row>
    <row r="28" spans="1:29" s="82" customFormat="1" ht="10" customHeight="1" x14ac:dyDescent="0.25">
      <c r="A28" s="26">
        <v>3</v>
      </c>
      <c r="B28" s="26"/>
      <c r="C28" s="26"/>
      <c r="D28" s="26" t="s">
        <v>142</v>
      </c>
      <c r="E28" s="26" t="s">
        <v>143</v>
      </c>
      <c r="F28" s="26" t="s">
        <v>144</v>
      </c>
      <c r="G28" s="78">
        <v>0</v>
      </c>
      <c r="H28" s="78">
        <v>0</v>
      </c>
      <c r="I28" s="79">
        <v>0</v>
      </c>
      <c r="J28" s="79">
        <v>0</v>
      </c>
      <c r="K28" s="79">
        <v>25</v>
      </c>
      <c r="L28" s="79">
        <v>5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/>
      <c r="T28" s="79"/>
      <c r="U28" s="79">
        <v>0</v>
      </c>
      <c r="V28" s="79">
        <v>0</v>
      </c>
      <c r="W28" s="77">
        <f t="shared" si="6"/>
        <v>30</v>
      </c>
      <c r="X28" s="80">
        <v>0</v>
      </c>
      <c r="Y28" s="77">
        <f t="shared" si="7"/>
        <v>30</v>
      </c>
      <c r="Z28" s="81"/>
      <c r="AB28" s="82">
        <f>COUNTA(G28,I28,K28,M28,O28,S28,U28)</f>
        <v>6</v>
      </c>
      <c r="AC28" s="82">
        <f>COUNTA(H28,J28,L28,N28,P28,T28,V28)</f>
        <v>6</v>
      </c>
    </row>
    <row r="29" spans="1:29" s="82" customFormat="1" ht="10" customHeight="1" x14ac:dyDescent="0.25">
      <c r="A29" s="26">
        <v>4</v>
      </c>
      <c r="B29" s="26"/>
      <c r="C29" s="26"/>
      <c r="D29" s="26" t="s">
        <v>216</v>
      </c>
      <c r="E29" s="26" t="s">
        <v>217</v>
      </c>
      <c r="F29" s="26" t="s">
        <v>218</v>
      </c>
      <c r="G29" s="78">
        <v>0</v>
      </c>
      <c r="H29" s="78">
        <v>0</v>
      </c>
      <c r="I29" s="79"/>
      <c r="J29" s="79"/>
      <c r="K29" s="79">
        <v>0</v>
      </c>
      <c r="L29" s="79">
        <v>0</v>
      </c>
      <c r="M29" s="79">
        <v>22</v>
      </c>
      <c r="N29" s="79">
        <v>5</v>
      </c>
      <c r="O29" s="79">
        <v>0</v>
      </c>
      <c r="P29" s="79">
        <v>0</v>
      </c>
      <c r="Q29" s="79">
        <v>0</v>
      </c>
      <c r="R29" s="79">
        <v>0</v>
      </c>
      <c r="S29" s="79"/>
      <c r="T29" s="79"/>
      <c r="U29" s="79">
        <v>0</v>
      </c>
      <c r="V29" s="79">
        <v>0</v>
      </c>
      <c r="W29" s="77">
        <f t="shared" ref="W29" si="10">SUM(G29:V29)</f>
        <v>27</v>
      </c>
      <c r="X29" s="80">
        <v>0</v>
      </c>
      <c r="Y29" s="77">
        <f t="shared" ref="Y29" si="11">W29-X29</f>
        <v>27</v>
      </c>
      <c r="Z29" s="81"/>
    </row>
    <row r="30" spans="1:29" ht="13" customHeight="1" x14ac:dyDescent="0.25">
      <c r="A30" s="26">
        <v>5</v>
      </c>
      <c r="B30" s="26"/>
      <c r="C30" s="26" t="s">
        <v>68</v>
      </c>
      <c r="D30" s="26" t="s">
        <v>145</v>
      </c>
      <c r="E30" s="26" t="s">
        <v>146</v>
      </c>
      <c r="F30" s="26" t="s">
        <v>147</v>
      </c>
      <c r="G30" s="29">
        <v>0</v>
      </c>
      <c r="H30" s="29">
        <v>0</v>
      </c>
      <c r="I30" s="29">
        <v>0</v>
      </c>
      <c r="J30" s="29">
        <v>0</v>
      </c>
      <c r="K30" s="29">
        <v>19</v>
      </c>
      <c r="L30" s="29">
        <v>5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/>
      <c r="T30" s="29"/>
      <c r="U30" s="29">
        <v>0</v>
      </c>
      <c r="V30" s="29">
        <v>0</v>
      </c>
      <c r="W30" s="30">
        <f t="shared" si="6"/>
        <v>24</v>
      </c>
      <c r="X30" s="44">
        <v>0</v>
      </c>
      <c r="Y30" s="30">
        <f t="shared" si="7"/>
        <v>24</v>
      </c>
      <c r="Z30" s="32"/>
    </row>
    <row r="31" spans="1:29" ht="13" customHeight="1" x14ac:dyDescent="0.25">
      <c r="A31" s="26">
        <v>6</v>
      </c>
      <c r="B31" s="26"/>
      <c r="C31" s="26"/>
      <c r="D31" s="26" t="s">
        <v>219</v>
      </c>
      <c r="E31" s="26" t="s">
        <v>220</v>
      </c>
      <c r="F31" s="26" t="s">
        <v>221</v>
      </c>
      <c r="G31" s="29">
        <v>0</v>
      </c>
      <c r="H31" s="29">
        <v>0</v>
      </c>
      <c r="I31" s="29"/>
      <c r="J31" s="29"/>
      <c r="K31" s="29">
        <v>0</v>
      </c>
      <c r="L31" s="29">
        <v>0</v>
      </c>
      <c r="M31" s="29">
        <v>19</v>
      </c>
      <c r="N31" s="29">
        <v>5</v>
      </c>
      <c r="O31" s="29">
        <v>0</v>
      </c>
      <c r="P31" s="29">
        <v>0</v>
      </c>
      <c r="Q31" s="29">
        <v>0</v>
      </c>
      <c r="R31" s="29">
        <v>0</v>
      </c>
      <c r="S31" s="29"/>
      <c r="T31" s="29"/>
      <c r="U31" s="29">
        <v>0</v>
      </c>
      <c r="V31" s="29">
        <v>0</v>
      </c>
      <c r="W31" s="30">
        <f t="shared" ref="W31" si="12">SUM(G31:V31)</f>
        <v>24</v>
      </c>
      <c r="X31" s="44">
        <v>0</v>
      </c>
      <c r="Y31" s="30">
        <f t="shared" ref="Y31" si="13">W31-X31</f>
        <v>24</v>
      </c>
      <c r="Z31" s="32"/>
    </row>
    <row r="32" spans="1:29" ht="16" customHeight="1" x14ac:dyDescent="0.25">
      <c r="A32" s="26">
        <v>7</v>
      </c>
      <c r="B32" s="26"/>
      <c r="C32" s="26" t="s">
        <v>68</v>
      </c>
      <c r="D32" s="26" t="s">
        <v>148</v>
      </c>
      <c r="E32" s="26" t="s">
        <v>149</v>
      </c>
      <c r="F32" s="26" t="s">
        <v>150</v>
      </c>
      <c r="G32" s="28">
        <v>0</v>
      </c>
      <c r="H32" s="28">
        <v>0</v>
      </c>
      <c r="I32" s="29">
        <v>0</v>
      </c>
      <c r="J32" s="29">
        <v>0</v>
      </c>
      <c r="K32" s="29">
        <v>16</v>
      </c>
      <c r="L32" s="29">
        <v>5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/>
      <c r="T32" s="29"/>
      <c r="U32" s="29">
        <v>0</v>
      </c>
      <c r="V32" s="29">
        <v>0</v>
      </c>
      <c r="W32" s="30">
        <f t="shared" si="6"/>
        <v>21</v>
      </c>
      <c r="X32" s="44">
        <v>0</v>
      </c>
      <c r="Y32" s="30">
        <f t="shared" si="7"/>
        <v>21</v>
      </c>
      <c r="Z32" s="32"/>
      <c r="AB32" s="33">
        <f>COUNTA(G32,I32,K32,M32,O32,S32,U32)</f>
        <v>6</v>
      </c>
      <c r="AC32" s="33">
        <f>COUNTA(H32,J32,L32,N32,P32,T32,V32)</f>
        <v>6</v>
      </c>
    </row>
    <row r="33" spans="1:29" ht="13" customHeight="1" x14ac:dyDescent="0.25">
      <c r="A33" s="26">
        <v>8</v>
      </c>
      <c r="B33" s="26"/>
      <c r="C33" s="26"/>
      <c r="D33" s="26" t="s">
        <v>151</v>
      </c>
      <c r="E33" s="26" t="s">
        <v>152</v>
      </c>
      <c r="F33" s="26" t="s">
        <v>222</v>
      </c>
      <c r="G33" s="28">
        <v>0</v>
      </c>
      <c r="H33" s="28">
        <v>0</v>
      </c>
      <c r="I33" s="29">
        <v>0</v>
      </c>
      <c r="J33" s="29">
        <v>0</v>
      </c>
      <c r="K33" s="29">
        <v>13</v>
      </c>
      <c r="L33" s="29">
        <v>5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/>
      <c r="T33" s="29"/>
      <c r="U33" s="29">
        <v>0</v>
      </c>
      <c r="V33" s="29">
        <v>0</v>
      </c>
      <c r="W33" s="30">
        <f t="shared" si="6"/>
        <v>18</v>
      </c>
      <c r="X33" s="44">
        <v>0</v>
      </c>
      <c r="Y33" s="30">
        <f t="shared" ref="Y33" si="14">W33-X33</f>
        <v>18</v>
      </c>
      <c r="Z33" s="32"/>
    </row>
    <row r="34" spans="1:29" ht="14" customHeight="1" x14ac:dyDescent="0.25">
      <c r="A34" s="26">
        <v>9</v>
      </c>
      <c r="B34" s="26"/>
      <c r="C34" s="26"/>
      <c r="D34" s="26" t="s">
        <v>153</v>
      </c>
      <c r="E34" s="26" t="s">
        <v>154</v>
      </c>
      <c r="F34" s="26" t="s">
        <v>155</v>
      </c>
      <c r="G34" s="28">
        <v>0</v>
      </c>
      <c r="H34" s="28">
        <v>0</v>
      </c>
      <c r="I34" s="29">
        <v>0</v>
      </c>
      <c r="J34" s="29">
        <v>0</v>
      </c>
      <c r="K34" s="29">
        <v>11</v>
      </c>
      <c r="L34" s="29">
        <v>5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/>
      <c r="T34" s="29"/>
      <c r="U34" s="29">
        <v>0</v>
      </c>
      <c r="V34" s="29">
        <v>0</v>
      </c>
      <c r="W34" s="30">
        <f t="shared" si="6"/>
        <v>16</v>
      </c>
      <c r="X34" s="44">
        <v>0</v>
      </c>
      <c r="Y34" s="30">
        <f t="shared" ref="Y34:Y61" si="15">W34-X34</f>
        <v>16</v>
      </c>
      <c r="Z34" s="32"/>
      <c r="AB34" s="33">
        <f>COUNTA(G34,I34,K34,M34,O34,S34,U34)</f>
        <v>6</v>
      </c>
      <c r="AC34" s="33">
        <f>COUNTA(H34,J34,L34,N34,P34,T34,V34)</f>
        <v>6</v>
      </c>
    </row>
    <row r="35" spans="1:29" ht="13" customHeight="1" x14ac:dyDescent="0.25">
      <c r="A35" s="26">
        <v>10</v>
      </c>
      <c r="B35" s="26"/>
      <c r="C35" s="26" t="s">
        <v>68</v>
      </c>
      <c r="D35" s="26" t="s">
        <v>156</v>
      </c>
      <c r="E35" s="26" t="s">
        <v>157</v>
      </c>
      <c r="F35" s="26" t="s">
        <v>158</v>
      </c>
      <c r="G35" s="29">
        <v>0</v>
      </c>
      <c r="H35" s="29">
        <v>0</v>
      </c>
      <c r="I35" s="29">
        <v>0</v>
      </c>
      <c r="J35" s="29">
        <v>0</v>
      </c>
      <c r="K35" s="29">
        <v>9</v>
      </c>
      <c r="L35" s="29">
        <v>5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/>
      <c r="T35" s="29"/>
      <c r="U35" s="29">
        <v>0</v>
      </c>
      <c r="V35" s="29">
        <v>0</v>
      </c>
      <c r="W35" s="30">
        <f t="shared" si="6"/>
        <v>14</v>
      </c>
      <c r="X35" s="44">
        <v>0</v>
      </c>
      <c r="Y35" s="30">
        <f t="shared" ref="Y35:Y36" si="16">W35-X35</f>
        <v>14</v>
      </c>
      <c r="Z35" s="32"/>
    </row>
    <row r="36" spans="1:29" ht="13.5" customHeight="1" x14ac:dyDescent="0.25">
      <c r="A36" s="26">
        <v>11</v>
      </c>
      <c r="B36" s="26"/>
      <c r="C36" s="26" t="s">
        <v>68</v>
      </c>
      <c r="D36" s="26" t="s">
        <v>159</v>
      </c>
      <c r="E36" s="26" t="s">
        <v>160</v>
      </c>
      <c r="F36" s="26" t="s">
        <v>161</v>
      </c>
      <c r="G36" s="29">
        <v>0</v>
      </c>
      <c r="H36" s="29">
        <v>0</v>
      </c>
      <c r="I36" s="29">
        <v>0</v>
      </c>
      <c r="J36" s="29">
        <v>0</v>
      </c>
      <c r="K36" s="29">
        <v>7</v>
      </c>
      <c r="L36" s="29">
        <v>5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/>
      <c r="T36" s="29"/>
      <c r="U36" s="29">
        <v>0</v>
      </c>
      <c r="V36" s="29">
        <v>0</v>
      </c>
      <c r="W36" s="30">
        <f t="shared" si="6"/>
        <v>12</v>
      </c>
      <c r="X36" s="44">
        <v>0</v>
      </c>
      <c r="Y36" s="30">
        <f t="shared" si="16"/>
        <v>12</v>
      </c>
      <c r="Z36" s="32"/>
    </row>
    <row r="37" spans="1:29" ht="11.5" customHeight="1" x14ac:dyDescent="0.25">
      <c r="A37" s="26">
        <v>12</v>
      </c>
      <c r="B37" s="26"/>
      <c r="C37" s="26" t="s">
        <v>68</v>
      </c>
      <c r="D37" s="26" t="s">
        <v>162</v>
      </c>
      <c r="E37" s="26" t="s">
        <v>163</v>
      </c>
      <c r="F37" s="26" t="s">
        <v>164</v>
      </c>
      <c r="G37" s="29">
        <v>0</v>
      </c>
      <c r="H37" s="29">
        <v>0</v>
      </c>
      <c r="I37" s="29">
        <v>0</v>
      </c>
      <c r="J37" s="29">
        <v>0</v>
      </c>
      <c r="K37" s="29">
        <v>6</v>
      </c>
      <c r="L37" s="29">
        <v>5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/>
      <c r="T37" s="29"/>
      <c r="U37" s="29">
        <v>0</v>
      </c>
      <c r="V37" s="29">
        <v>0</v>
      </c>
      <c r="W37" s="30">
        <f t="shared" si="6"/>
        <v>11</v>
      </c>
      <c r="X37" s="44">
        <v>0</v>
      </c>
      <c r="Y37" s="30">
        <f t="shared" si="15"/>
        <v>11</v>
      </c>
      <c r="Z37" s="32"/>
    </row>
    <row r="38" spans="1:29" ht="13.5" customHeight="1" x14ac:dyDescent="0.25">
      <c r="A38" s="26">
        <v>13</v>
      </c>
      <c r="B38" s="26"/>
      <c r="C38" s="26"/>
      <c r="D38" s="26" t="s">
        <v>165</v>
      </c>
      <c r="E38" s="26" t="s">
        <v>166</v>
      </c>
      <c r="F38" s="26" t="s">
        <v>167</v>
      </c>
      <c r="G38" s="29">
        <v>0</v>
      </c>
      <c r="H38" s="29">
        <v>0</v>
      </c>
      <c r="I38" s="29">
        <v>0</v>
      </c>
      <c r="J38" s="29">
        <v>0</v>
      </c>
      <c r="K38" s="29">
        <v>5</v>
      </c>
      <c r="L38" s="29">
        <v>5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/>
      <c r="T38" s="29"/>
      <c r="U38" s="29">
        <v>0</v>
      </c>
      <c r="V38" s="29">
        <v>0</v>
      </c>
      <c r="W38" s="30">
        <f t="shared" si="6"/>
        <v>10</v>
      </c>
      <c r="X38" s="44">
        <v>0</v>
      </c>
      <c r="Y38" s="30">
        <f t="shared" ref="Y38:Y39" si="17">W38-X38</f>
        <v>10</v>
      </c>
      <c r="Z38" s="32"/>
    </row>
    <row r="39" spans="1:29" ht="4.5" customHeight="1" x14ac:dyDescent="0.25">
      <c r="A39" s="26" t="s">
        <v>68</v>
      </c>
      <c r="B39" s="26"/>
      <c r="C39" s="26"/>
      <c r="D39" s="26" t="s">
        <v>68</v>
      </c>
      <c r="E39" s="26" t="s">
        <v>68</v>
      </c>
      <c r="F39" s="26" t="s">
        <v>68</v>
      </c>
      <c r="G39" s="28">
        <v>0</v>
      </c>
      <c r="H39" s="28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/>
      <c r="T39" s="29"/>
      <c r="U39" s="29">
        <v>0</v>
      </c>
      <c r="V39" s="29">
        <v>0</v>
      </c>
      <c r="W39" s="30">
        <f t="shared" si="6"/>
        <v>0</v>
      </c>
      <c r="X39" s="44">
        <v>0</v>
      </c>
      <c r="Y39" s="30">
        <f t="shared" si="17"/>
        <v>0</v>
      </c>
      <c r="Z39" s="32"/>
    </row>
    <row r="40" spans="1:29" ht="16.5" hidden="1" customHeight="1" x14ac:dyDescent="0.25">
      <c r="A40" s="26">
        <v>12</v>
      </c>
      <c r="B40" s="26"/>
      <c r="C40" s="26"/>
      <c r="D40" s="26" t="s">
        <v>68</v>
      </c>
      <c r="E40" s="26" t="s">
        <v>68</v>
      </c>
      <c r="F40" s="26" t="s">
        <v>68</v>
      </c>
      <c r="G40" s="28">
        <v>0</v>
      </c>
      <c r="H40" s="28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/>
      <c r="T40" s="29"/>
      <c r="U40" s="29">
        <v>0</v>
      </c>
      <c r="V40" s="29">
        <v>0</v>
      </c>
      <c r="W40" s="30">
        <f t="shared" si="6"/>
        <v>0</v>
      </c>
      <c r="X40" s="44">
        <v>0</v>
      </c>
      <c r="Y40" s="30">
        <f t="shared" ref="Y40" si="18">W40-X40</f>
        <v>0</v>
      </c>
      <c r="Z40" s="32"/>
    </row>
    <row r="41" spans="1:29" ht="20" hidden="1" customHeight="1" x14ac:dyDescent="0.25">
      <c r="A41" s="26">
        <v>13</v>
      </c>
      <c r="B41" s="26"/>
      <c r="C41" s="26" t="s">
        <v>68</v>
      </c>
      <c r="D41" s="26" t="s">
        <v>68</v>
      </c>
      <c r="E41" s="26" t="s">
        <v>68</v>
      </c>
      <c r="F41" s="26" t="s">
        <v>68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/>
      <c r="T41" s="29"/>
      <c r="U41" s="29">
        <v>0</v>
      </c>
      <c r="V41" s="29">
        <v>0</v>
      </c>
      <c r="W41" s="30">
        <f t="shared" si="6"/>
        <v>0</v>
      </c>
      <c r="X41" s="44">
        <v>0</v>
      </c>
      <c r="Y41" s="30">
        <f t="shared" si="15"/>
        <v>0</v>
      </c>
      <c r="Z41" s="32"/>
      <c r="AB41" s="33">
        <f>COUNTA(G41,I41,K41,M41,O41,S41,U41)</f>
        <v>6</v>
      </c>
      <c r="AC41" s="33">
        <f>COUNTA(H41,J41,L41,N41,P41,T41,V41)</f>
        <v>6</v>
      </c>
    </row>
    <row r="42" spans="1:29" ht="20.5" hidden="1" customHeight="1" x14ac:dyDescent="0.25">
      <c r="A42" s="26">
        <v>14</v>
      </c>
      <c r="B42" s="26"/>
      <c r="C42" s="26"/>
      <c r="D42" s="26" t="s">
        <v>68</v>
      </c>
      <c r="E42" s="26" t="s">
        <v>68</v>
      </c>
      <c r="F42" s="26" t="s">
        <v>68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/>
      <c r="T42" s="29"/>
      <c r="U42" s="29">
        <v>0</v>
      </c>
      <c r="V42" s="29">
        <v>0</v>
      </c>
      <c r="W42" s="30">
        <f t="shared" si="6"/>
        <v>0</v>
      </c>
      <c r="X42" s="44">
        <v>0</v>
      </c>
      <c r="Y42" s="30">
        <f t="shared" si="15"/>
        <v>0</v>
      </c>
      <c r="Z42" s="32"/>
      <c r="AB42" s="33">
        <f>COUNTA(G42,I42,K42,M42,O42,S42,U42)</f>
        <v>6</v>
      </c>
      <c r="AC42" s="33">
        <f>COUNTA(H42,J42,L42,N42,P42,T42,V42)</f>
        <v>6</v>
      </c>
    </row>
    <row r="43" spans="1:29" ht="12" hidden="1" customHeight="1" x14ac:dyDescent="0.25">
      <c r="A43" s="26">
        <v>15</v>
      </c>
      <c r="B43" s="26"/>
      <c r="C43" s="26"/>
      <c r="D43" s="26" t="s">
        <v>68</v>
      </c>
      <c r="E43" s="26" t="s">
        <v>68</v>
      </c>
      <c r="F43" s="26" t="s">
        <v>68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/>
      <c r="T43" s="29"/>
      <c r="U43" s="29">
        <v>0</v>
      </c>
      <c r="V43" s="29">
        <v>0</v>
      </c>
      <c r="W43" s="30">
        <f t="shared" si="6"/>
        <v>0</v>
      </c>
      <c r="X43" s="44">
        <v>0</v>
      </c>
      <c r="Y43" s="30">
        <f t="shared" si="15"/>
        <v>0</v>
      </c>
      <c r="Z43" s="32"/>
    </row>
    <row r="44" spans="1:29" ht="11" hidden="1" customHeight="1" x14ac:dyDescent="0.25">
      <c r="A44" s="26">
        <v>16</v>
      </c>
      <c r="B44" s="26"/>
      <c r="C44" s="26"/>
      <c r="D44" s="26" t="s">
        <v>68</v>
      </c>
      <c r="E44" s="26" t="s">
        <v>68</v>
      </c>
      <c r="F44" s="26" t="s">
        <v>68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/>
      <c r="T44" s="29"/>
      <c r="U44" s="29">
        <v>0</v>
      </c>
      <c r="V44" s="29">
        <v>0</v>
      </c>
      <c r="W44" s="30">
        <f t="shared" si="6"/>
        <v>0</v>
      </c>
      <c r="X44" s="44">
        <v>0</v>
      </c>
      <c r="Y44" s="30">
        <f t="shared" ref="Y44" si="19">W44-X44</f>
        <v>0</v>
      </c>
      <c r="Z44" s="32"/>
    </row>
    <row r="45" spans="1:29" ht="17" hidden="1" customHeight="1" x14ac:dyDescent="0.25">
      <c r="A45" s="26">
        <v>17</v>
      </c>
      <c r="B45" s="26"/>
      <c r="C45" s="26" t="s">
        <v>68</v>
      </c>
      <c r="D45" s="26" t="s">
        <v>68</v>
      </c>
      <c r="E45" s="26" t="s">
        <v>68</v>
      </c>
      <c r="F45" s="26" t="s">
        <v>68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/>
      <c r="T45" s="29"/>
      <c r="U45" s="29">
        <v>0</v>
      </c>
      <c r="V45" s="29">
        <v>0</v>
      </c>
      <c r="W45" s="30">
        <f t="shared" si="6"/>
        <v>0</v>
      </c>
      <c r="X45" s="44">
        <v>0</v>
      </c>
      <c r="Y45" s="30">
        <f t="shared" si="15"/>
        <v>0</v>
      </c>
      <c r="Z45" s="32"/>
    </row>
    <row r="46" spans="1:29" ht="16.5" hidden="1" customHeight="1" x14ac:dyDescent="0.25">
      <c r="A46" s="26">
        <v>18</v>
      </c>
      <c r="B46" s="26"/>
      <c r="C46" s="26"/>
      <c r="D46" s="26" t="s">
        <v>68</v>
      </c>
      <c r="E46" s="26" t="s">
        <v>68</v>
      </c>
      <c r="F46" s="26" t="s">
        <v>68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/>
      <c r="T46" s="29"/>
      <c r="U46" s="29">
        <v>0</v>
      </c>
      <c r="V46" s="29">
        <v>0</v>
      </c>
      <c r="W46" s="30">
        <f t="shared" si="6"/>
        <v>0</v>
      </c>
      <c r="X46" s="44">
        <v>0</v>
      </c>
      <c r="Y46" s="30">
        <f t="shared" ref="Y46" si="20">W46-X46</f>
        <v>0</v>
      </c>
      <c r="Z46" s="32"/>
    </row>
    <row r="47" spans="1:29" ht="15" hidden="1" customHeight="1" x14ac:dyDescent="0.25">
      <c r="A47" s="26">
        <v>19</v>
      </c>
      <c r="B47" s="26"/>
      <c r="C47" s="26"/>
      <c r="D47" s="26" t="s">
        <v>68</v>
      </c>
      <c r="E47" s="26" t="s">
        <v>68</v>
      </c>
      <c r="F47" s="26" t="s">
        <v>68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/>
      <c r="T47" s="29"/>
      <c r="U47" s="29">
        <v>0</v>
      </c>
      <c r="V47" s="29">
        <v>0</v>
      </c>
      <c r="W47" s="30">
        <f t="shared" si="6"/>
        <v>0</v>
      </c>
      <c r="X47" s="44">
        <v>0</v>
      </c>
      <c r="Y47" s="30">
        <f t="shared" ref="Y47" si="21">W47-X47</f>
        <v>0</v>
      </c>
      <c r="Z47" s="32"/>
    </row>
    <row r="48" spans="1:29" ht="14.5" hidden="1" customHeight="1" x14ac:dyDescent="0.25">
      <c r="A48" s="26">
        <v>20</v>
      </c>
      <c r="B48" s="26"/>
      <c r="C48" s="26"/>
      <c r="D48" s="26" t="s">
        <v>68</v>
      </c>
      <c r="E48" s="26" t="s">
        <v>68</v>
      </c>
      <c r="F48" s="26" t="s">
        <v>68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/>
      <c r="T48" s="29"/>
      <c r="U48" s="29">
        <v>0</v>
      </c>
      <c r="V48" s="29">
        <v>0</v>
      </c>
      <c r="W48" s="30">
        <f t="shared" si="6"/>
        <v>0</v>
      </c>
      <c r="X48" s="44">
        <v>0</v>
      </c>
      <c r="Y48" s="30">
        <f t="shared" ref="Y48" si="22">W48-X48</f>
        <v>0</v>
      </c>
      <c r="Z48" s="32"/>
    </row>
    <row r="49" spans="1:26" ht="20" hidden="1" customHeight="1" x14ac:dyDescent="0.25">
      <c r="A49" s="26">
        <v>21</v>
      </c>
      <c r="B49" s="26"/>
      <c r="C49" s="26"/>
      <c r="D49" s="26" t="s">
        <v>68</v>
      </c>
      <c r="E49" s="26" t="s">
        <v>68</v>
      </c>
      <c r="F49" s="26" t="s">
        <v>68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/>
      <c r="T49" s="29"/>
      <c r="U49" s="29">
        <v>0</v>
      </c>
      <c r="V49" s="29">
        <v>0</v>
      </c>
      <c r="W49" s="30">
        <f t="shared" si="6"/>
        <v>0</v>
      </c>
      <c r="X49" s="44">
        <v>0</v>
      </c>
      <c r="Y49" s="30">
        <f t="shared" ref="Y49" si="23">W49-X49</f>
        <v>0</v>
      </c>
      <c r="Z49" s="32"/>
    </row>
    <row r="50" spans="1:26" ht="12.5" hidden="1" customHeight="1" x14ac:dyDescent="0.25">
      <c r="A50" s="26">
        <v>22</v>
      </c>
      <c r="B50" s="26"/>
      <c r="C50" s="26"/>
      <c r="D50" s="26" t="s">
        <v>68</v>
      </c>
      <c r="E50" s="26" t="s">
        <v>68</v>
      </c>
      <c r="F50" s="26" t="s">
        <v>68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/>
      <c r="T50" s="29"/>
      <c r="U50" s="29">
        <v>0</v>
      </c>
      <c r="V50" s="29">
        <v>0</v>
      </c>
      <c r="W50" s="30">
        <f t="shared" si="6"/>
        <v>0</v>
      </c>
      <c r="X50" s="44">
        <v>0</v>
      </c>
      <c r="Y50" s="30">
        <f t="shared" ref="Y50:Y51" si="24">W50-X50</f>
        <v>0</v>
      </c>
      <c r="Z50" s="32"/>
    </row>
    <row r="51" spans="1:26" ht="20.5" hidden="1" customHeight="1" x14ac:dyDescent="0.25">
      <c r="A51" s="26">
        <v>23</v>
      </c>
      <c r="B51" s="26"/>
      <c r="C51" s="26"/>
      <c r="D51" s="26" t="s">
        <v>68</v>
      </c>
      <c r="E51" s="26" t="s">
        <v>68</v>
      </c>
      <c r="F51" s="26" t="s">
        <v>68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/>
      <c r="T51" s="29"/>
      <c r="U51" s="29">
        <v>0</v>
      </c>
      <c r="V51" s="29">
        <v>0</v>
      </c>
      <c r="W51" s="30">
        <f t="shared" si="6"/>
        <v>0</v>
      </c>
      <c r="X51" s="44">
        <v>0</v>
      </c>
      <c r="Y51" s="30">
        <f t="shared" si="24"/>
        <v>0</v>
      </c>
      <c r="Z51" s="32"/>
    </row>
    <row r="52" spans="1:26" ht="17.5" hidden="1" customHeight="1" x14ac:dyDescent="0.25">
      <c r="A52" s="26">
        <v>24</v>
      </c>
      <c r="B52" s="26"/>
      <c r="C52" s="26"/>
      <c r="D52" s="26" t="s">
        <v>68</v>
      </c>
      <c r="E52" s="26" t="s">
        <v>68</v>
      </c>
      <c r="F52" s="26" t="s">
        <v>68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/>
      <c r="T52" s="29"/>
      <c r="U52" s="29">
        <v>0</v>
      </c>
      <c r="V52" s="29">
        <v>0</v>
      </c>
      <c r="W52" s="30">
        <f t="shared" si="6"/>
        <v>0</v>
      </c>
      <c r="X52" s="44">
        <v>0</v>
      </c>
      <c r="Y52" s="30">
        <f t="shared" ref="Y52" si="25">W52-X52</f>
        <v>0</v>
      </c>
      <c r="Z52" s="32"/>
    </row>
    <row r="53" spans="1:26" ht="15" hidden="1" customHeight="1" x14ac:dyDescent="0.25">
      <c r="A53" s="26">
        <v>25</v>
      </c>
      <c r="B53" s="26"/>
      <c r="C53" s="26"/>
      <c r="D53" s="26" t="s">
        <v>68</v>
      </c>
      <c r="E53" s="26" t="s">
        <v>68</v>
      </c>
      <c r="F53" s="26" t="s">
        <v>68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/>
      <c r="T53" s="29"/>
      <c r="U53" s="29">
        <v>0</v>
      </c>
      <c r="V53" s="29">
        <v>0</v>
      </c>
      <c r="W53" s="30">
        <f t="shared" si="6"/>
        <v>0</v>
      </c>
      <c r="X53" s="44">
        <v>0</v>
      </c>
      <c r="Y53" s="30">
        <f t="shared" si="15"/>
        <v>0</v>
      </c>
      <c r="Z53" s="32"/>
    </row>
    <row r="54" spans="1:26" ht="24.5" hidden="1" customHeight="1" x14ac:dyDescent="0.25">
      <c r="A54" s="26">
        <v>26</v>
      </c>
      <c r="B54" s="26"/>
      <c r="C54" s="26"/>
      <c r="D54" s="26" t="s">
        <v>68</v>
      </c>
      <c r="E54" s="26" t="s">
        <v>68</v>
      </c>
      <c r="F54" s="26" t="s">
        <v>68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/>
      <c r="T54" s="29"/>
      <c r="U54" s="29">
        <v>0</v>
      </c>
      <c r="V54" s="29">
        <v>0</v>
      </c>
      <c r="W54" s="30">
        <f t="shared" si="6"/>
        <v>0</v>
      </c>
      <c r="X54" s="44">
        <v>0</v>
      </c>
      <c r="Y54" s="30">
        <f t="shared" ref="Y54:Y55" si="26">W54-X54</f>
        <v>0</v>
      </c>
      <c r="Z54" s="32"/>
    </row>
    <row r="55" spans="1:26" ht="15.5" hidden="1" customHeight="1" x14ac:dyDescent="0.25">
      <c r="A55" s="26">
        <v>27</v>
      </c>
      <c r="B55" s="26"/>
      <c r="C55" s="26"/>
      <c r="D55" s="26" t="s">
        <v>68</v>
      </c>
      <c r="E55" s="26" t="s">
        <v>68</v>
      </c>
      <c r="F55" s="26" t="s">
        <v>68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/>
      <c r="T55" s="29"/>
      <c r="U55" s="29">
        <v>0</v>
      </c>
      <c r="V55" s="29">
        <v>0</v>
      </c>
      <c r="W55" s="30">
        <f t="shared" si="6"/>
        <v>0</v>
      </c>
      <c r="X55" s="44">
        <v>0</v>
      </c>
      <c r="Y55" s="30">
        <f t="shared" si="26"/>
        <v>0</v>
      </c>
      <c r="Z55" s="32"/>
    </row>
    <row r="56" spans="1:26" ht="14" hidden="1" customHeight="1" x14ac:dyDescent="0.25">
      <c r="A56" s="26">
        <v>28</v>
      </c>
      <c r="B56" s="26"/>
      <c r="C56" s="26"/>
      <c r="D56" s="26" t="s">
        <v>68</v>
      </c>
      <c r="E56" s="26" t="s">
        <v>68</v>
      </c>
      <c r="F56" s="26" t="s">
        <v>68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/>
      <c r="T56" s="29"/>
      <c r="U56" s="29">
        <v>0</v>
      </c>
      <c r="V56" s="29">
        <v>0</v>
      </c>
      <c r="W56" s="30">
        <f t="shared" si="6"/>
        <v>0</v>
      </c>
      <c r="X56" s="44">
        <v>0</v>
      </c>
      <c r="Y56" s="30">
        <f t="shared" si="15"/>
        <v>0</v>
      </c>
      <c r="Z56" s="32"/>
    </row>
    <row r="57" spans="1:26" ht="15.5" hidden="1" customHeight="1" x14ac:dyDescent="0.25">
      <c r="A57" s="26">
        <v>29</v>
      </c>
      <c r="B57" s="26"/>
      <c r="C57" s="26"/>
      <c r="D57" s="26" t="s">
        <v>68</v>
      </c>
      <c r="E57" s="26" t="s">
        <v>68</v>
      </c>
      <c r="F57" s="26" t="s">
        <v>68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/>
      <c r="T57" s="29"/>
      <c r="U57" s="29">
        <v>0</v>
      </c>
      <c r="V57" s="29">
        <v>0</v>
      </c>
      <c r="W57" s="30">
        <f t="shared" si="6"/>
        <v>0</v>
      </c>
      <c r="X57" s="44">
        <v>0</v>
      </c>
      <c r="Y57" s="30">
        <f t="shared" ref="Y57" si="27">W57-X57</f>
        <v>0</v>
      </c>
      <c r="Z57" s="32"/>
    </row>
    <row r="58" spans="1:26" ht="15.5" hidden="1" customHeight="1" x14ac:dyDescent="0.25">
      <c r="A58" s="26">
        <v>30</v>
      </c>
      <c r="B58" s="26"/>
      <c r="C58" s="26"/>
      <c r="D58" s="26" t="s">
        <v>68</v>
      </c>
      <c r="E58" s="26" t="s">
        <v>68</v>
      </c>
      <c r="F58" s="26" t="s">
        <v>68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/>
      <c r="T58" s="29"/>
      <c r="U58" s="29">
        <v>0</v>
      </c>
      <c r="V58" s="29">
        <v>0</v>
      </c>
      <c r="W58" s="30">
        <f t="shared" si="6"/>
        <v>0</v>
      </c>
      <c r="X58" s="44">
        <v>0</v>
      </c>
      <c r="Y58" s="30">
        <f t="shared" si="15"/>
        <v>0</v>
      </c>
      <c r="Z58" s="32"/>
    </row>
    <row r="59" spans="1:26" ht="14.5" hidden="1" customHeight="1" x14ac:dyDescent="0.25">
      <c r="A59" s="26">
        <v>31</v>
      </c>
      <c r="B59" s="26"/>
      <c r="C59" s="26"/>
      <c r="D59" s="26" t="s">
        <v>68</v>
      </c>
      <c r="E59" s="26" t="s">
        <v>68</v>
      </c>
      <c r="F59" s="26" t="s">
        <v>68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/>
      <c r="T59" s="29"/>
      <c r="U59" s="29">
        <v>0</v>
      </c>
      <c r="V59" s="29">
        <v>0</v>
      </c>
      <c r="W59" s="30">
        <f t="shared" si="6"/>
        <v>0</v>
      </c>
      <c r="X59" s="44">
        <v>0</v>
      </c>
      <c r="Y59" s="30">
        <f t="shared" ref="Y59" si="28">W59-X59</f>
        <v>0</v>
      </c>
      <c r="Z59" s="32"/>
    </row>
    <row r="60" spans="1:26" ht="19.5" hidden="1" customHeight="1" x14ac:dyDescent="0.25">
      <c r="A60" s="26">
        <v>32</v>
      </c>
      <c r="B60" s="26"/>
      <c r="C60" s="26"/>
      <c r="D60" s="26" t="s">
        <v>68</v>
      </c>
      <c r="E60" s="26" t="s">
        <v>68</v>
      </c>
      <c r="F60" s="26" t="s">
        <v>68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/>
      <c r="T60" s="29"/>
      <c r="U60" s="29">
        <v>0</v>
      </c>
      <c r="V60" s="29">
        <v>0</v>
      </c>
      <c r="W60" s="30">
        <f t="shared" si="6"/>
        <v>0</v>
      </c>
      <c r="X60" s="44">
        <v>0</v>
      </c>
      <c r="Y60" s="30">
        <f t="shared" ref="Y60" si="29">W60-X60</f>
        <v>0</v>
      </c>
      <c r="Z60" s="32"/>
    </row>
    <row r="61" spans="1:26" ht="14.5" hidden="1" customHeight="1" x14ac:dyDescent="0.25">
      <c r="A61" s="26">
        <v>33</v>
      </c>
      <c r="B61" s="26"/>
      <c r="C61" s="26"/>
      <c r="D61" s="26" t="s">
        <v>68</v>
      </c>
      <c r="E61" s="26" t="s">
        <v>68</v>
      </c>
      <c r="F61" s="26" t="s">
        <v>68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/>
      <c r="T61" s="29"/>
      <c r="U61" s="29">
        <v>0</v>
      </c>
      <c r="V61" s="29">
        <v>0</v>
      </c>
      <c r="W61" s="30">
        <f t="shared" si="6"/>
        <v>0</v>
      </c>
      <c r="X61" s="44">
        <v>0</v>
      </c>
      <c r="Y61" s="30">
        <f t="shared" si="15"/>
        <v>0</v>
      </c>
      <c r="Z61" s="32"/>
    </row>
    <row r="62" spans="1:26" ht="22.5" hidden="1" customHeight="1" x14ac:dyDescent="0.25">
      <c r="A62" s="26" t="s">
        <v>68</v>
      </c>
      <c r="B62" s="26"/>
      <c r="C62" s="26"/>
      <c r="D62" s="26"/>
      <c r="E62" s="26" t="s">
        <v>68</v>
      </c>
      <c r="F62" s="26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>
        <v>0</v>
      </c>
      <c r="V62" s="29"/>
      <c r="W62" s="30"/>
      <c r="X62" s="44"/>
      <c r="Y62" s="30"/>
      <c r="Z62" s="32"/>
    </row>
    <row r="63" spans="1:26" ht="12.5" customHeight="1" x14ac:dyDescent="0.25">
      <c r="A63" s="26"/>
      <c r="B63" s="26" t="s">
        <v>68</v>
      </c>
      <c r="C63" s="26" t="s">
        <v>68</v>
      </c>
      <c r="D63" s="26" t="s">
        <v>68</v>
      </c>
      <c r="E63" s="26" t="s">
        <v>68</v>
      </c>
      <c r="F63" s="26" t="s">
        <v>68</v>
      </c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30"/>
      <c r="X63" s="44"/>
      <c r="Y63" s="30"/>
      <c r="Z63" s="32"/>
    </row>
    <row r="64" spans="1:26" ht="13" customHeight="1" x14ac:dyDescent="0.25">
      <c r="A64" s="62" t="s">
        <v>16</v>
      </c>
      <c r="B64" s="62"/>
      <c r="C64" s="63"/>
      <c r="D64" s="63"/>
      <c r="E64" s="63"/>
      <c r="F64" s="62"/>
      <c r="G64" s="39" t="s">
        <v>68</v>
      </c>
      <c r="H64" s="39"/>
      <c r="I64" s="39"/>
      <c r="J64" s="39"/>
    </row>
    <row r="65" spans="1:29" s="39" customFormat="1" ht="19" customHeight="1" x14ac:dyDescent="0.25">
      <c r="A65" s="85" t="str">
        <f>A$4</f>
        <v>CL</v>
      </c>
      <c r="B65" s="85"/>
      <c r="C65" s="64" t="str">
        <f t="shared" ref="C65:Y65" si="30">C$4</f>
        <v>EQUIPE</v>
      </c>
      <c r="D65" s="65" t="str">
        <f t="shared" si="30"/>
        <v>CARROS (Fab/Modelo/Ano)</v>
      </c>
      <c r="E65" s="65" t="str">
        <f t="shared" si="30"/>
        <v>PILOTO (S)</v>
      </c>
      <c r="F65" s="65" t="str">
        <f t="shared" si="30"/>
        <v>NAVEGADOR (ES)</v>
      </c>
      <c r="G65" s="66" t="s">
        <v>84</v>
      </c>
      <c r="H65" s="66" t="s">
        <v>72</v>
      </c>
      <c r="I65" s="66" t="s">
        <v>69</v>
      </c>
      <c r="J65" s="66" t="s">
        <v>72</v>
      </c>
      <c r="K65" s="66" t="s">
        <v>17</v>
      </c>
      <c r="L65" s="66" t="s">
        <v>72</v>
      </c>
      <c r="M65" s="66" t="s">
        <v>70</v>
      </c>
      <c r="N65" s="66" t="s">
        <v>72</v>
      </c>
      <c r="O65" s="66" t="s">
        <v>71</v>
      </c>
      <c r="P65" s="66" t="s">
        <v>72</v>
      </c>
      <c r="Q65" s="66" t="s">
        <v>78</v>
      </c>
      <c r="R65" s="66" t="s">
        <v>72</v>
      </c>
      <c r="S65" s="66" t="str">
        <f t="shared" si="30"/>
        <v>INTER 1</v>
      </c>
      <c r="T65" s="66" t="s">
        <v>72</v>
      </c>
      <c r="U65" s="66" t="str">
        <f t="shared" si="30"/>
        <v>Fluminense</v>
      </c>
      <c r="V65" s="66" t="s">
        <v>72</v>
      </c>
      <c r="W65" s="66" t="str">
        <f t="shared" si="30"/>
        <v>SOMA</v>
      </c>
      <c r="X65" s="66" t="str">
        <f t="shared" si="30"/>
        <v>N-4</v>
      </c>
      <c r="Y65" s="66" t="str">
        <f t="shared" si="30"/>
        <v>TOTAL</v>
      </c>
      <c r="Z65" s="51"/>
    </row>
    <row r="66" spans="1:29" s="39" customFormat="1" ht="13" customHeight="1" x14ac:dyDescent="0.25">
      <c r="A66" s="26">
        <v>1</v>
      </c>
      <c r="B66" s="26"/>
      <c r="C66" s="27" t="s">
        <v>93</v>
      </c>
      <c r="D66" s="26" t="s">
        <v>79</v>
      </c>
      <c r="E66" s="26" t="s">
        <v>73</v>
      </c>
      <c r="F66" s="26" t="s">
        <v>228</v>
      </c>
      <c r="G66" s="28">
        <v>22</v>
      </c>
      <c r="H66" s="28">
        <v>5</v>
      </c>
      <c r="I66" s="28">
        <v>0</v>
      </c>
      <c r="J66" s="28">
        <v>0</v>
      </c>
      <c r="K66" s="29">
        <v>0</v>
      </c>
      <c r="L66" s="29">
        <v>5</v>
      </c>
      <c r="M66" s="29">
        <v>16</v>
      </c>
      <c r="N66" s="29">
        <v>5</v>
      </c>
      <c r="O66" s="29">
        <v>0</v>
      </c>
      <c r="P66" s="29">
        <v>0</v>
      </c>
      <c r="Q66" s="29">
        <v>0</v>
      </c>
      <c r="R66" s="29">
        <v>0</v>
      </c>
      <c r="S66" s="29"/>
      <c r="T66" s="29"/>
      <c r="U66" s="29">
        <v>0</v>
      </c>
      <c r="V66" s="29">
        <v>0</v>
      </c>
      <c r="W66" s="26">
        <f t="shared" ref="W66" si="31">SUM(G66:V66)</f>
        <v>53</v>
      </c>
      <c r="X66" s="44">
        <v>0</v>
      </c>
      <c r="Y66" s="26">
        <f t="shared" ref="Y66" si="32">W66-X66</f>
        <v>53</v>
      </c>
    </row>
    <row r="67" spans="1:29" s="39" customFormat="1" ht="13" customHeight="1" x14ac:dyDescent="0.25">
      <c r="A67" s="26">
        <v>2</v>
      </c>
      <c r="B67" s="26"/>
      <c r="C67" s="27" t="s">
        <v>91</v>
      </c>
      <c r="D67" s="84" t="s">
        <v>92</v>
      </c>
      <c r="E67" s="26" t="s">
        <v>66</v>
      </c>
      <c r="F67" s="26" t="s">
        <v>67</v>
      </c>
      <c r="G67" s="28">
        <v>25</v>
      </c>
      <c r="H67" s="28">
        <v>5</v>
      </c>
      <c r="I67" s="28">
        <v>0</v>
      </c>
      <c r="J67" s="28">
        <v>0</v>
      </c>
      <c r="K67" s="29">
        <v>13</v>
      </c>
      <c r="L67" s="29">
        <v>5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/>
      <c r="T67" s="29"/>
      <c r="U67" s="29">
        <v>0</v>
      </c>
      <c r="V67" s="29">
        <v>0</v>
      </c>
      <c r="W67" s="26">
        <f t="shared" ref="W67:W109" si="33">SUM(G67:V67)</f>
        <v>48</v>
      </c>
      <c r="X67" s="44">
        <v>0</v>
      </c>
      <c r="Y67" s="26">
        <f t="shared" ref="Y67:Y75" si="34">W67-X67</f>
        <v>48</v>
      </c>
      <c r="Z67" s="51"/>
      <c r="AB67" s="39">
        <f>COUNTA(G67,I67,K67,M67,O67,S67,U67)</f>
        <v>6</v>
      </c>
      <c r="AC67" s="39">
        <f>COUNTA(H67,J67,L67,N67,P67,T67,V67)</f>
        <v>6</v>
      </c>
    </row>
    <row r="68" spans="1:29" s="39" customFormat="1" ht="12.5" customHeight="1" x14ac:dyDescent="0.25">
      <c r="A68" s="26">
        <v>3</v>
      </c>
      <c r="B68" s="26"/>
      <c r="C68" s="27"/>
      <c r="D68" s="26" t="s">
        <v>177</v>
      </c>
      <c r="E68" s="26" t="s">
        <v>178</v>
      </c>
      <c r="F68" s="26" t="s">
        <v>179</v>
      </c>
      <c r="G68" s="28">
        <v>0</v>
      </c>
      <c r="H68" s="28">
        <v>0</v>
      </c>
      <c r="I68" s="28">
        <v>0</v>
      </c>
      <c r="J68" s="28">
        <v>0</v>
      </c>
      <c r="K68" s="29">
        <v>16</v>
      </c>
      <c r="L68" s="29">
        <v>5</v>
      </c>
      <c r="M68" s="29">
        <v>22</v>
      </c>
      <c r="N68" s="29">
        <v>5</v>
      </c>
      <c r="O68" s="29">
        <v>0</v>
      </c>
      <c r="P68" s="29">
        <v>0</v>
      </c>
      <c r="Q68" s="29">
        <v>0</v>
      </c>
      <c r="R68" s="29">
        <v>0</v>
      </c>
      <c r="S68" s="29"/>
      <c r="T68" s="29"/>
      <c r="U68" s="29">
        <v>0</v>
      </c>
      <c r="V68" s="29">
        <v>0</v>
      </c>
      <c r="W68" s="26">
        <f t="shared" ref="W68" si="35">SUM(G68:V68)</f>
        <v>48</v>
      </c>
      <c r="X68" s="44">
        <v>0</v>
      </c>
      <c r="Y68" s="26">
        <f t="shared" si="34"/>
        <v>48</v>
      </c>
      <c r="AB68" s="39">
        <f t="shared" ref="AB68" si="36">COUNTA(G68,I68,K68,M68,O68,S68,U68)</f>
        <v>6</v>
      </c>
      <c r="AC68" s="39">
        <f t="shared" ref="AC68" si="37">COUNTA(H68,J68,L68,N68,P68,T68,V68)</f>
        <v>6</v>
      </c>
    </row>
    <row r="69" spans="1:29" s="39" customFormat="1" ht="13" customHeight="1" x14ac:dyDescent="0.25">
      <c r="A69" s="26">
        <v>4</v>
      </c>
      <c r="B69" s="26"/>
      <c r="C69" s="27"/>
      <c r="D69" s="26" t="s">
        <v>223</v>
      </c>
      <c r="E69" s="26" t="s">
        <v>224</v>
      </c>
      <c r="F69" s="26" t="s">
        <v>225</v>
      </c>
      <c r="G69" s="28">
        <v>0</v>
      </c>
      <c r="H69" s="28">
        <v>0</v>
      </c>
      <c r="I69" s="28"/>
      <c r="J69" s="28"/>
      <c r="K69" s="29">
        <v>0</v>
      </c>
      <c r="L69" s="29">
        <v>0</v>
      </c>
      <c r="M69" s="29">
        <v>25</v>
      </c>
      <c r="N69" s="29">
        <v>5</v>
      </c>
      <c r="O69" s="29">
        <v>0</v>
      </c>
      <c r="P69" s="29">
        <v>0</v>
      </c>
      <c r="Q69" s="29">
        <v>0</v>
      </c>
      <c r="R69" s="29">
        <v>0</v>
      </c>
      <c r="S69" s="29"/>
      <c r="T69" s="29"/>
      <c r="U69" s="29">
        <v>0</v>
      </c>
      <c r="V69" s="29">
        <v>0</v>
      </c>
      <c r="W69" s="26">
        <f t="shared" ref="W69" si="38">SUM(G69:V69)</f>
        <v>30</v>
      </c>
      <c r="X69" s="44">
        <v>0</v>
      </c>
      <c r="Y69" s="26">
        <f t="shared" ref="Y69" si="39">W69-X69</f>
        <v>30</v>
      </c>
    </row>
    <row r="70" spans="1:29" s="39" customFormat="1" ht="13" customHeight="1" x14ac:dyDescent="0.25">
      <c r="A70" s="26">
        <v>5</v>
      </c>
      <c r="B70" s="26"/>
      <c r="C70" s="27"/>
      <c r="D70" s="26" t="s">
        <v>168</v>
      </c>
      <c r="E70" s="26" t="s">
        <v>169</v>
      </c>
      <c r="F70" s="26" t="s">
        <v>170</v>
      </c>
      <c r="G70" s="28">
        <v>0</v>
      </c>
      <c r="H70" s="28">
        <v>0</v>
      </c>
      <c r="I70" s="28"/>
      <c r="J70" s="28"/>
      <c r="K70" s="29">
        <v>25</v>
      </c>
      <c r="L70" s="29">
        <v>5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/>
      <c r="T70" s="29"/>
      <c r="U70" s="29">
        <v>0</v>
      </c>
      <c r="V70" s="29">
        <v>0</v>
      </c>
      <c r="W70" s="26">
        <f t="shared" ref="W70:W71" si="40">SUM(G70:V70)</f>
        <v>30</v>
      </c>
      <c r="X70" s="44">
        <v>0</v>
      </c>
      <c r="Y70" s="26">
        <f t="shared" ref="Y70:Y71" si="41">W70-X70</f>
        <v>30</v>
      </c>
    </row>
    <row r="71" spans="1:29" ht="12" customHeight="1" x14ac:dyDescent="0.25">
      <c r="A71" s="26">
        <v>6</v>
      </c>
      <c r="B71" s="26"/>
      <c r="C71" s="27" t="s">
        <v>209</v>
      </c>
      <c r="D71" s="26" t="s">
        <v>226</v>
      </c>
      <c r="E71" s="26" t="s">
        <v>185</v>
      </c>
      <c r="F71" s="26" t="s">
        <v>227</v>
      </c>
      <c r="G71" s="28">
        <v>0</v>
      </c>
      <c r="H71" s="28">
        <v>0</v>
      </c>
      <c r="I71" s="28">
        <v>0</v>
      </c>
      <c r="J71" s="28">
        <v>0</v>
      </c>
      <c r="K71" s="29">
        <v>7</v>
      </c>
      <c r="L71" s="29">
        <v>5</v>
      </c>
      <c r="M71" s="29">
        <v>13</v>
      </c>
      <c r="N71" s="29">
        <v>5</v>
      </c>
      <c r="O71" s="29">
        <v>0</v>
      </c>
      <c r="P71" s="29">
        <v>0</v>
      </c>
      <c r="Q71" s="29">
        <v>0</v>
      </c>
      <c r="R71" s="29">
        <v>0</v>
      </c>
      <c r="S71" s="29"/>
      <c r="T71" s="29"/>
      <c r="U71" s="29">
        <v>0</v>
      </c>
      <c r="V71" s="29">
        <v>0</v>
      </c>
      <c r="W71" s="30">
        <f t="shared" si="40"/>
        <v>30</v>
      </c>
      <c r="X71" s="31">
        <v>0</v>
      </c>
      <c r="Y71" s="30">
        <f t="shared" si="41"/>
        <v>30</v>
      </c>
    </row>
    <row r="72" spans="1:29" s="39" customFormat="1" ht="13" customHeight="1" x14ac:dyDescent="0.25">
      <c r="A72" s="26">
        <v>7</v>
      </c>
      <c r="B72" s="26"/>
      <c r="C72" s="27"/>
      <c r="D72" s="26" t="s">
        <v>171</v>
      </c>
      <c r="E72" s="26" t="s">
        <v>172</v>
      </c>
      <c r="F72" s="26" t="s">
        <v>173</v>
      </c>
      <c r="G72" s="28">
        <v>0</v>
      </c>
      <c r="H72" s="28">
        <v>0</v>
      </c>
      <c r="I72" s="28"/>
      <c r="J72" s="28"/>
      <c r="K72" s="29">
        <v>22</v>
      </c>
      <c r="L72" s="29">
        <v>5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/>
      <c r="T72" s="29"/>
      <c r="U72" s="29">
        <v>0</v>
      </c>
      <c r="V72" s="29">
        <v>0</v>
      </c>
      <c r="W72" s="26">
        <f t="shared" ref="W72" si="42">SUM(G72:V72)</f>
        <v>27</v>
      </c>
      <c r="X72" s="44">
        <v>0</v>
      </c>
      <c r="Y72" s="26">
        <f t="shared" ref="Y72" si="43">W72-X72</f>
        <v>27</v>
      </c>
    </row>
    <row r="73" spans="1:29" s="39" customFormat="1" ht="13" customHeight="1" x14ac:dyDescent="0.25">
      <c r="A73" s="26">
        <v>8</v>
      </c>
      <c r="B73" s="26"/>
      <c r="C73" s="27"/>
      <c r="D73" s="26" t="s">
        <v>174</v>
      </c>
      <c r="E73" s="26" t="s">
        <v>175</v>
      </c>
      <c r="F73" s="26" t="s">
        <v>176</v>
      </c>
      <c r="G73" s="28">
        <v>0</v>
      </c>
      <c r="H73" s="28">
        <v>0</v>
      </c>
      <c r="I73" s="28"/>
      <c r="J73" s="28"/>
      <c r="K73" s="29">
        <v>19</v>
      </c>
      <c r="L73" s="29">
        <v>5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/>
      <c r="T73" s="29"/>
      <c r="U73" s="29">
        <v>0</v>
      </c>
      <c r="V73" s="29">
        <v>0</v>
      </c>
      <c r="W73" s="26">
        <f t="shared" ref="W73" si="44">SUM(G73:V73)</f>
        <v>24</v>
      </c>
      <c r="X73" s="44">
        <v>0</v>
      </c>
      <c r="Y73" s="26">
        <f t="shared" ref="Y73" si="45">W73-X73</f>
        <v>24</v>
      </c>
    </row>
    <row r="74" spans="1:29" s="39" customFormat="1" ht="13" customHeight="1" x14ac:dyDescent="0.25">
      <c r="A74" s="26">
        <v>9</v>
      </c>
      <c r="B74" s="26"/>
      <c r="C74" s="27"/>
      <c r="D74" s="26" t="s">
        <v>229</v>
      </c>
      <c r="E74" s="26" t="s">
        <v>230</v>
      </c>
      <c r="F74" s="26" t="s">
        <v>231</v>
      </c>
      <c r="G74" s="28">
        <v>0</v>
      </c>
      <c r="H74" s="28">
        <v>0</v>
      </c>
      <c r="I74" s="28"/>
      <c r="J74" s="28"/>
      <c r="K74" s="29">
        <v>0</v>
      </c>
      <c r="L74" s="29">
        <v>0</v>
      </c>
      <c r="M74" s="29">
        <v>19</v>
      </c>
      <c r="N74" s="29">
        <v>5</v>
      </c>
      <c r="O74" s="29">
        <v>0</v>
      </c>
      <c r="P74" s="29">
        <v>0</v>
      </c>
      <c r="Q74" s="29">
        <v>0</v>
      </c>
      <c r="R74" s="29">
        <v>0</v>
      </c>
      <c r="S74" s="29"/>
      <c r="T74" s="29"/>
      <c r="U74" s="29">
        <v>0</v>
      </c>
      <c r="V74" s="29">
        <v>0</v>
      </c>
      <c r="W74" s="26">
        <f t="shared" ref="W74" si="46">SUM(G74:V74)</f>
        <v>24</v>
      </c>
      <c r="X74" s="44">
        <v>0</v>
      </c>
      <c r="Y74" s="26">
        <f t="shared" ref="Y74" si="47">W74-X74</f>
        <v>24</v>
      </c>
    </row>
    <row r="75" spans="1:29" s="39" customFormat="1" ht="11.5" customHeight="1" x14ac:dyDescent="0.25">
      <c r="A75" s="26">
        <v>10</v>
      </c>
      <c r="B75" s="26"/>
      <c r="C75" s="27" t="s">
        <v>94</v>
      </c>
      <c r="D75" s="26" t="s">
        <v>95</v>
      </c>
      <c r="E75" s="26" t="s">
        <v>76</v>
      </c>
      <c r="F75" s="26" t="s">
        <v>77</v>
      </c>
      <c r="G75" s="28">
        <v>19</v>
      </c>
      <c r="H75" s="28">
        <v>5</v>
      </c>
      <c r="I75" s="28">
        <v>0</v>
      </c>
      <c r="J75" s="28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/>
      <c r="T75" s="29"/>
      <c r="U75" s="29">
        <v>0</v>
      </c>
      <c r="V75" s="29">
        <v>0</v>
      </c>
      <c r="W75" s="26">
        <f t="shared" si="33"/>
        <v>24</v>
      </c>
      <c r="X75" s="44">
        <v>0</v>
      </c>
      <c r="Y75" s="26">
        <f t="shared" si="34"/>
        <v>24</v>
      </c>
      <c r="AB75" s="39">
        <f t="shared" ref="AB75:AC76" si="48">COUNTA(G75,I75,K75,M75,O75,S75,U75)</f>
        <v>6</v>
      </c>
      <c r="AC75" s="39">
        <f t="shared" si="48"/>
        <v>6</v>
      </c>
    </row>
    <row r="76" spans="1:29" s="39" customFormat="1" ht="11" customHeight="1" x14ac:dyDescent="0.25">
      <c r="A76" s="26">
        <v>11</v>
      </c>
      <c r="B76" s="26"/>
      <c r="C76" s="27" t="s">
        <v>96</v>
      </c>
      <c r="D76" s="26" t="s">
        <v>97</v>
      </c>
      <c r="E76" s="26" t="s">
        <v>98</v>
      </c>
      <c r="F76" s="26" t="s">
        <v>99</v>
      </c>
      <c r="G76" s="28">
        <v>16</v>
      </c>
      <c r="H76" s="28">
        <v>5</v>
      </c>
      <c r="I76" s="28">
        <v>0</v>
      </c>
      <c r="J76" s="28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/>
      <c r="T76" s="29"/>
      <c r="U76" s="29">
        <v>0</v>
      </c>
      <c r="V76" s="29">
        <v>0</v>
      </c>
      <c r="W76" s="26">
        <f t="shared" si="33"/>
        <v>21</v>
      </c>
      <c r="X76" s="44">
        <v>0</v>
      </c>
      <c r="Y76" s="26">
        <f>W76-X76</f>
        <v>21</v>
      </c>
      <c r="Z76" s="51"/>
      <c r="AB76" s="39">
        <f t="shared" si="48"/>
        <v>6</v>
      </c>
      <c r="AC76" s="39">
        <f t="shared" si="48"/>
        <v>6</v>
      </c>
    </row>
    <row r="77" spans="1:29" ht="12" customHeight="1" x14ac:dyDescent="0.25">
      <c r="A77" s="26">
        <v>12</v>
      </c>
      <c r="B77" s="26"/>
      <c r="C77" s="27" t="s">
        <v>68</v>
      </c>
      <c r="D77" s="26" t="s">
        <v>180</v>
      </c>
      <c r="E77" s="26" t="s">
        <v>181</v>
      </c>
      <c r="F77" s="26" t="s">
        <v>182</v>
      </c>
      <c r="G77" s="28">
        <v>0</v>
      </c>
      <c r="H77" s="28">
        <v>0</v>
      </c>
      <c r="I77" s="28">
        <v>0</v>
      </c>
      <c r="J77" s="28">
        <v>0</v>
      </c>
      <c r="K77" s="29">
        <v>11</v>
      </c>
      <c r="L77" s="29">
        <v>5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/>
      <c r="T77" s="29"/>
      <c r="U77" s="29">
        <v>0</v>
      </c>
      <c r="V77" s="29">
        <v>0</v>
      </c>
      <c r="W77" s="30">
        <f t="shared" si="33"/>
        <v>16</v>
      </c>
      <c r="X77" s="31">
        <v>0</v>
      </c>
      <c r="Y77" s="30">
        <f>W77-X77</f>
        <v>16</v>
      </c>
    </row>
    <row r="78" spans="1:29" ht="12" customHeight="1" x14ac:dyDescent="0.25">
      <c r="A78" s="26">
        <v>13</v>
      </c>
      <c r="B78" s="26"/>
      <c r="C78" s="27"/>
      <c r="D78" s="26" t="s">
        <v>232</v>
      </c>
      <c r="E78" s="26" t="s">
        <v>233</v>
      </c>
      <c r="F78" s="26" t="s">
        <v>234</v>
      </c>
      <c r="G78" s="28">
        <v>0</v>
      </c>
      <c r="H78" s="28">
        <v>0</v>
      </c>
      <c r="I78" s="28"/>
      <c r="J78" s="28"/>
      <c r="K78" s="29">
        <v>0</v>
      </c>
      <c r="L78" s="29">
        <v>0</v>
      </c>
      <c r="M78" s="29">
        <v>11</v>
      </c>
      <c r="N78" s="29">
        <v>5</v>
      </c>
      <c r="O78" s="29">
        <v>0</v>
      </c>
      <c r="P78" s="29">
        <v>0</v>
      </c>
      <c r="Q78" s="29">
        <v>0</v>
      </c>
      <c r="R78" s="29">
        <v>0</v>
      </c>
      <c r="S78" s="29"/>
      <c r="T78" s="29"/>
      <c r="U78" s="29">
        <v>0</v>
      </c>
      <c r="V78" s="29">
        <v>0</v>
      </c>
      <c r="W78" s="30">
        <f t="shared" ref="W78" si="49">SUM(G78:V78)</f>
        <v>16</v>
      </c>
      <c r="X78" s="31">
        <v>0</v>
      </c>
      <c r="Y78" s="30">
        <f>W78-X78</f>
        <v>16</v>
      </c>
    </row>
    <row r="79" spans="1:29" ht="11.5" customHeight="1" x14ac:dyDescent="0.25">
      <c r="A79" s="26">
        <v>14</v>
      </c>
      <c r="B79" s="26"/>
      <c r="C79" s="27" t="s">
        <v>68</v>
      </c>
      <c r="D79" s="26" t="s">
        <v>183</v>
      </c>
      <c r="E79" s="26" t="s">
        <v>236</v>
      </c>
      <c r="F79" s="26" t="s">
        <v>184</v>
      </c>
      <c r="G79" s="28">
        <v>0</v>
      </c>
      <c r="H79" s="28">
        <v>0</v>
      </c>
      <c r="I79" s="28">
        <v>0</v>
      </c>
      <c r="J79" s="28">
        <v>0</v>
      </c>
      <c r="K79" s="29">
        <v>9</v>
      </c>
      <c r="L79" s="29">
        <v>5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/>
      <c r="T79" s="29"/>
      <c r="U79" s="29">
        <v>0</v>
      </c>
      <c r="V79" s="29">
        <v>0</v>
      </c>
      <c r="W79" s="30">
        <f t="shared" si="33"/>
        <v>14</v>
      </c>
      <c r="X79" s="31">
        <v>0</v>
      </c>
      <c r="Y79" s="30">
        <f t="shared" ref="Y79" si="50">W79-X79</f>
        <v>14</v>
      </c>
      <c r="AB79" s="33">
        <f>COUNTA(G79,I79,K79,M79,O79,S79,U79)</f>
        <v>6</v>
      </c>
      <c r="AC79" s="33">
        <f>COUNTA(H79,J79,L79,N79,P79,T79,V79)</f>
        <v>6</v>
      </c>
    </row>
    <row r="80" spans="1:29" ht="11.5" customHeight="1" x14ac:dyDescent="0.25">
      <c r="A80" s="26">
        <v>15</v>
      </c>
      <c r="B80" s="26"/>
      <c r="C80" s="27"/>
      <c r="D80" s="26" t="s">
        <v>235</v>
      </c>
      <c r="E80" s="26" t="s">
        <v>237</v>
      </c>
      <c r="F80" s="26" t="s">
        <v>238</v>
      </c>
      <c r="G80" s="28">
        <v>0</v>
      </c>
      <c r="H80" s="28">
        <v>0</v>
      </c>
      <c r="I80" s="28"/>
      <c r="J80" s="28"/>
      <c r="K80" s="29">
        <v>0</v>
      </c>
      <c r="L80" s="29">
        <v>0</v>
      </c>
      <c r="M80" s="29">
        <v>9</v>
      </c>
      <c r="N80" s="29">
        <v>5</v>
      </c>
      <c r="O80" s="29">
        <v>0</v>
      </c>
      <c r="P80" s="29">
        <v>0</v>
      </c>
      <c r="Q80" s="29">
        <v>0</v>
      </c>
      <c r="R80" s="29">
        <v>0</v>
      </c>
      <c r="S80" s="29"/>
      <c r="T80" s="29"/>
      <c r="U80" s="29">
        <v>0</v>
      </c>
      <c r="V80" s="29">
        <v>0</v>
      </c>
      <c r="W80" s="30">
        <f t="shared" ref="W80" si="51">SUM(G80:V80)</f>
        <v>14</v>
      </c>
      <c r="X80" s="31">
        <v>0</v>
      </c>
      <c r="Y80" s="30">
        <f t="shared" ref="Y80" si="52">W80-X80</f>
        <v>14</v>
      </c>
    </row>
    <row r="81" spans="1:29" ht="12.5" customHeight="1" x14ac:dyDescent="0.25">
      <c r="A81" s="26">
        <v>16</v>
      </c>
      <c r="B81" s="26"/>
      <c r="C81" s="27"/>
      <c r="D81" s="26" t="s">
        <v>171</v>
      </c>
      <c r="E81" s="26" t="s">
        <v>186</v>
      </c>
      <c r="F81" s="26" t="s">
        <v>187</v>
      </c>
      <c r="G81" s="28">
        <v>0</v>
      </c>
      <c r="H81" s="28">
        <v>0</v>
      </c>
      <c r="I81" s="28">
        <v>0</v>
      </c>
      <c r="J81" s="28">
        <v>0</v>
      </c>
      <c r="K81" s="29">
        <v>6</v>
      </c>
      <c r="L81" s="29">
        <v>5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/>
      <c r="T81" s="29"/>
      <c r="U81" s="29">
        <v>0</v>
      </c>
      <c r="V81" s="29">
        <v>0</v>
      </c>
      <c r="W81" s="30">
        <f t="shared" si="33"/>
        <v>11</v>
      </c>
      <c r="X81" s="31">
        <v>0</v>
      </c>
      <c r="Y81" s="30">
        <f t="shared" ref="Y81" si="53">W81-X81</f>
        <v>11</v>
      </c>
    </row>
    <row r="82" spans="1:29" ht="12.5" customHeight="1" x14ac:dyDescent="0.25">
      <c r="A82" s="26">
        <v>17</v>
      </c>
      <c r="B82" s="26"/>
      <c r="C82" s="27"/>
      <c r="D82" s="26" t="s">
        <v>188</v>
      </c>
      <c r="E82" s="26" t="s">
        <v>189</v>
      </c>
      <c r="F82" s="26" t="s">
        <v>190</v>
      </c>
      <c r="G82" s="28">
        <v>0</v>
      </c>
      <c r="H82" s="28">
        <v>0</v>
      </c>
      <c r="I82" s="28">
        <v>0</v>
      </c>
      <c r="J82" s="28">
        <v>0</v>
      </c>
      <c r="K82" s="29">
        <v>5</v>
      </c>
      <c r="L82" s="29">
        <v>5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/>
      <c r="T82" s="29"/>
      <c r="U82" s="29">
        <v>0</v>
      </c>
      <c r="V82" s="29">
        <v>0</v>
      </c>
      <c r="W82" s="30">
        <f t="shared" si="33"/>
        <v>10</v>
      </c>
      <c r="X82" s="31">
        <v>0</v>
      </c>
      <c r="Y82" s="30">
        <f t="shared" ref="Y82:Y109" si="54">W82-X82</f>
        <v>10</v>
      </c>
    </row>
    <row r="83" spans="1:29" ht="1" customHeight="1" x14ac:dyDescent="0.25">
      <c r="A83" s="26">
        <v>11</v>
      </c>
      <c r="B83" s="26"/>
      <c r="C83" s="27" t="s">
        <v>68</v>
      </c>
      <c r="D83" s="26" t="s">
        <v>68</v>
      </c>
      <c r="E83" s="26" t="s">
        <v>68</v>
      </c>
      <c r="F83" s="26" t="s">
        <v>68</v>
      </c>
      <c r="G83" s="28">
        <v>0</v>
      </c>
      <c r="H83" s="28">
        <v>0</v>
      </c>
      <c r="I83" s="28">
        <v>0</v>
      </c>
      <c r="J83" s="28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/>
      <c r="T83" s="29"/>
      <c r="U83" s="29">
        <v>0</v>
      </c>
      <c r="V83" s="29">
        <v>0</v>
      </c>
      <c r="W83" s="30">
        <f t="shared" si="33"/>
        <v>0</v>
      </c>
      <c r="X83" s="31">
        <v>0</v>
      </c>
      <c r="Y83" s="30">
        <f t="shared" ref="Y83" si="55">W83-X83</f>
        <v>0</v>
      </c>
    </row>
    <row r="84" spans="1:29" ht="14" hidden="1" customHeight="1" x14ac:dyDescent="0.25">
      <c r="A84" s="26">
        <v>12</v>
      </c>
      <c r="B84" s="26" t="s">
        <v>68</v>
      </c>
      <c r="C84" s="27"/>
      <c r="D84" s="26" t="s">
        <v>68</v>
      </c>
      <c r="E84" s="26" t="s">
        <v>68</v>
      </c>
      <c r="F84" s="26" t="s">
        <v>68</v>
      </c>
      <c r="G84" s="28">
        <v>0</v>
      </c>
      <c r="H84" s="28">
        <v>0</v>
      </c>
      <c r="I84" s="28">
        <v>0</v>
      </c>
      <c r="J84" s="28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/>
      <c r="T84" s="29"/>
      <c r="U84" s="29">
        <v>0</v>
      </c>
      <c r="V84" s="29">
        <v>0</v>
      </c>
      <c r="W84" s="30">
        <f t="shared" si="33"/>
        <v>0</v>
      </c>
      <c r="X84" s="31">
        <v>0</v>
      </c>
      <c r="Y84" s="30">
        <f t="shared" si="54"/>
        <v>0</v>
      </c>
      <c r="AB84" s="33">
        <f>COUNTA(G84,I84,K84,M84,O84,S84,U84)</f>
        <v>6</v>
      </c>
      <c r="AC84" s="33">
        <f>COUNTA(H84,J84,L84,N84,P84,T84,V84)</f>
        <v>6</v>
      </c>
    </row>
    <row r="85" spans="1:29" ht="20" hidden="1" customHeight="1" x14ac:dyDescent="0.25">
      <c r="A85" s="26">
        <v>13</v>
      </c>
      <c r="B85" s="26"/>
      <c r="C85" s="27"/>
      <c r="D85" s="26" t="s">
        <v>68</v>
      </c>
      <c r="E85" s="26" t="s">
        <v>68</v>
      </c>
      <c r="F85" s="26" t="s">
        <v>68</v>
      </c>
      <c r="G85" s="28">
        <v>0</v>
      </c>
      <c r="H85" s="28">
        <v>0</v>
      </c>
      <c r="I85" s="28">
        <v>0</v>
      </c>
      <c r="J85" s="28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/>
      <c r="T85" s="29"/>
      <c r="U85" s="29">
        <v>0</v>
      </c>
      <c r="V85" s="29">
        <v>0</v>
      </c>
      <c r="W85" s="30">
        <f t="shared" si="33"/>
        <v>0</v>
      </c>
      <c r="X85" s="31">
        <v>0</v>
      </c>
      <c r="Y85" s="30">
        <f t="shared" si="54"/>
        <v>0</v>
      </c>
    </row>
    <row r="86" spans="1:29" ht="19.5" hidden="1" customHeight="1" x14ac:dyDescent="0.25">
      <c r="A86" s="26">
        <v>14</v>
      </c>
      <c r="B86" s="26"/>
      <c r="C86" s="27"/>
      <c r="D86" s="26" t="s">
        <v>68</v>
      </c>
      <c r="E86" s="26" t="s">
        <v>68</v>
      </c>
      <c r="F86" s="26" t="s">
        <v>68</v>
      </c>
      <c r="G86" s="28">
        <v>0</v>
      </c>
      <c r="H86" s="28">
        <v>0</v>
      </c>
      <c r="I86" s="28">
        <v>0</v>
      </c>
      <c r="J86" s="28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/>
      <c r="T86" s="29"/>
      <c r="U86" s="29">
        <v>0</v>
      </c>
      <c r="V86" s="29">
        <v>0</v>
      </c>
      <c r="W86" s="30">
        <f t="shared" si="33"/>
        <v>0</v>
      </c>
      <c r="X86" s="31">
        <v>0</v>
      </c>
      <c r="Y86" s="30">
        <f t="shared" si="54"/>
        <v>0</v>
      </c>
    </row>
    <row r="87" spans="1:29" ht="16.5" hidden="1" customHeight="1" x14ac:dyDescent="0.25">
      <c r="A87" s="26">
        <v>15</v>
      </c>
      <c r="B87" s="26"/>
      <c r="C87" s="27"/>
      <c r="D87" s="26" t="s">
        <v>68</v>
      </c>
      <c r="E87" s="26" t="s">
        <v>68</v>
      </c>
      <c r="F87" s="26" t="s">
        <v>68</v>
      </c>
      <c r="G87" s="28">
        <v>0</v>
      </c>
      <c r="H87" s="28">
        <v>0</v>
      </c>
      <c r="I87" s="28">
        <v>0</v>
      </c>
      <c r="J87" s="28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/>
      <c r="T87" s="29"/>
      <c r="U87" s="29">
        <v>0</v>
      </c>
      <c r="V87" s="29">
        <v>0</v>
      </c>
      <c r="W87" s="30">
        <f t="shared" si="33"/>
        <v>0</v>
      </c>
      <c r="X87" s="31">
        <v>0</v>
      </c>
      <c r="Y87" s="30">
        <f t="shared" ref="Y87" si="56">W87-X87</f>
        <v>0</v>
      </c>
    </row>
    <row r="88" spans="1:29" ht="15" hidden="1" customHeight="1" x14ac:dyDescent="0.25">
      <c r="A88" s="26">
        <v>16</v>
      </c>
      <c r="B88" s="26"/>
      <c r="C88" s="27"/>
      <c r="D88" s="26" t="s">
        <v>68</v>
      </c>
      <c r="E88" s="26" t="s">
        <v>68</v>
      </c>
      <c r="F88" s="26" t="s">
        <v>68</v>
      </c>
      <c r="G88" s="28">
        <v>0</v>
      </c>
      <c r="H88" s="28">
        <v>0</v>
      </c>
      <c r="I88" s="28">
        <v>0</v>
      </c>
      <c r="J88" s="28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/>
      <c r="T88" s="29"/>
      <c r="U88" s="29">
        <v>0</v>
      </c>
      <c r="V88" s="29">
        <v>0</v>
      </c>
      <c r="W88" s="30">
        <f t="shared" si="33"/>
        <v>0</v>
      </c>
      <c r="X88" s="31">
        <v>0</v>
      </c>
      <c r="Y88" s="30">
        <f t="shared" si="54"/>
        <v>0</v>
      </c>
    </row>
    <row r="89" spans="1:29" ht="16.5" hidden="1" customHeight="1" x14ac:dyDescent="0.25">
      <c r="A89" s="26">
        <v>17</v>
      </c>
      <c r="B89" s="26"/>
      <c r="C89" s="27"/>
      <c r="D89" s="26" t="s">
        <v>68</v>
      </c>
      <c r="E89" s="26" t="s">
        <v>68</v>
      </c>
      <c r="F89" s="26" t="s">
        <v>68</v>
      </c>
      <c r="G89" s="28">
        <v>0</v>
      </c>
      <c r="H89" s="28">
        <v>0</v>
      </c>
      <c r="I89" s="28">
        <v>0</v>
      </c>
      <c r="J89" s="28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/>
      <c r="T89" s="29"/>
      <c r="U89" s="29">
        <v>0</v>
      </c>
      <c r="V89" s="29">
        <v>0</v>
      </c>
      <c r="W89" s="30">
        <f t="shared" si="33"/>
        <v>0</v>
      </c>
      <c r="X89" s="31">
        <v>0</v>
      </c>
      <c r="Y89" s="30">
        <f t="shared" ref="Y89" si="57">W89-X89</f>
        <v>0</v>
      </c>
    </row>
    <row r="90" spans="1:29" ht="17.5" hidden="1" customHeight="1" x14ac:dyDescent="0.25">
      <c r="A90" s="26">
        <v>18</v>
      </c>
      <c r="B90" s="26"/>
      <c r="C90" s="27"/>
      <c r="D90" s="26" t="s">
        <v>68</v>
      </c>
      <c r="E90" s="26" t="s">
        <v>68</v>
      </c>
      <c r="F90" s="26" t="s">
        <v>68</v>
      </c>
      <c r="G90" s="28">
        <v>0</v>
      </c>
      <c r="H90" s="28">
        <v>0</v>
      </c>
      <c r="I90" s="28">
        <v>0</v>
      </c>
      <c r="J90" s="28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/>
      <c r="T90" s="29"/>
      <c r="U90" s="29">
        <v>0</v>
      </c>
      <c r="V90" s="29">
        <v>0</v>
      </c>
      <c r="W90" s="30">
        <f t="shared" si="33"/>
        <v>0</v>
      </c>
      <c r="X90" s="31">
        <v>0</v>
      </c>
      <c r="Y90" s="30">
        <f t="shared" si="54"/>
        <v>0</v>
      </c>
      <c r="AB90" s="33">
        <f>COUNTA(G90,I90,K90,M90,O90,S90,U90)</f>
        <v>6</v>
      </c>
      <c r="AC90" s="33">
        <f>COUNTA(H90,J90,L90,N90,P90,T90,V90)</f>
        <v>6</v>
      </c>
    </row>
    <row r="91" spans="1:29" ht="5" hidden="1" customHeight="1" x14ac:dyDescent="0.25">
      <c r="A91" s="26">
        <v>19</v>
      </c>
      <c r="B91" s="26"/>
      <c r="C91" s="27"/>
      <c r="D91" s="26" t="s">
        <v>68</v>
      </c>
      <c r="E91" s="26" t="s">
        <v>68</v>
      </c>
      <c r="F91" s="26" t="s">
        <v>68</v>
      </c>
      <c r="G91" s="28">
        <v>0</v>
      </c>
      <c r="H91" s="28">
        <v>0</v>
      </c>
      <c r="I91" s="28">
        <v>0</v>
      </c>
      <c r="J91" s="28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/>
      <c r="T91" s="29"/>
      <c r="U91" s="29">
        <v>0</v>
      </c>
      <c r="V91" s="29">
        <v>0</v>
      </c>
      <c r="W91" s="30">
        <f t="shared" si="33"/>
        <v>0</v>
      </c>
      <c r="X91" s="31">
        <v>0</v>
      </c>
      <c r="Y91" s="30">
        <f t="shared" si="54"/>
        <v>0</v>
      </c>
    </row>
    <row r="92" spans="1:29" ht="15" hidden="1" customHeight="1" x14ac:dyDescent="0.25">
      <c r="A92" s="26">
        <v>20</v>
      </c>
      <c r="B92" s="26"/>
      <c r="C92" s="27"/>
      <c r="D92" s="26" t="s">
        <v>68</v>
      </c>
      <c r="E92" s="26" t="s">
        <v>68</v>
      </c>
      <c r="F92" s="26" t="s">
        <v>68</v>
      </c>
      <c r="G92" s="28">
        <v>0</v>
      </c>
      <c r="H92" s="28">
        <v>0</v>
      </c>
      <c r="I92" s="28">
        <v>0</v>
      </c>
      <c r="J92" s="28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/>
      <c r="T92" s="29"/>
      <c r="U92" s="29">
        <v>0</v>
      </c>
      <c r="V92" s="29">
        <v>0</v>
      </c>
      <c r="W92" s="30">
        <f t="shared" si="33"/>
        <v>0</v>
      </c>
      <c r="X92" s="31">
        <v>0</v>
      </c>
      <c r="Y92" s="30">
        <f t="shared" ref="Y92:Y97" si="58">W92-X92</f>
        <v>0</v>
      </c>
    </row>
    <row r="93" spans="1:29" ht="16.5" hidden="1" customHeight="1" x14ac:dyDescent="0.25">
      <c r="A93" s="26">
        <v>21</v>
      </c>
      <c r="B93" s="26"/>
      <c r="C93" s="27"/>
      <c r="D93" s="26" t="s">
        <v>68</v>
      </c>
      <c r="E93" s="26" t="s">
        <v>68</v>
      </c>
      <c r="F93" s="26" t="s">
        <v>68</v>
      </c>
      <c r="G93" s="28">
        <v>0</v>
      </c>
      <c r="H93" s="28">
        <v>0</v>
      </c>
      <c r="I93" s="28">
        <v>0</v>
      </c>
      <c r="J93" s="28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/>
      <c r="T93" s="29"/>
      <c r="U93" s="29">
        <v>0</v>
      </c>
      <c r="V93" s="29">
        <v>0</v>
      </c>
      <c r="W93" s="30">
        <f t="shared" si="33"/>
        <v>0</v>
      </c>
      <c r="X93" s="31">
        <v>0</v>
      </c>
      <c r="Y93" s="30">
        <f t="shared" ref="Y93" si="59">W93-X93</f>
        <v>0</v>
      </c>
    </row>
    <row r="94" spans="1:29" ht="16" hidden="1" customHeight="1" x14ac:dyDescent="0.25">
      <c r="A94" s="26">
        <v>22</v>
      </c>
      <c r="B94" s="26"/>
      <c r="C94" s="27"/>
      <c r="D94" s="26" t="s">
        <v>68</v>
      </c>
      <c r="E94" s="26" t="s">
        <v>68</v>
      </c>
      <c r="F94" s="26" t="s">
        <v>68</v>
      </c>
      <c r="G94" s="28">
        <v>0</v>
      </c>
      <c r="H94" s="28">
        <v>0</v>
      </c>
      <c r="I94" s="28">
        <v>0</v>
      </c>
      <c r="J94" s="28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/>
      <c r="T94" s="29"/>
      <c r="U94" s="29">
        <v>0</v>
      </c>
      <c r="V94" s="29">
        <v>0</v>
      </c>
      <c r="W94" s="30">
        <f t="shared" si="33"/>
        <v>0</v>
      </c>
      <c r="X94" s="31">
        <v>0</v>
      </c>
      <c r="Y94" s="30">
        <f t="shared" si="58"/>
        <v>0</v>
      </c>
    </row>
    <row r="95" spans="1:29" ht="19" hidden="1" customHeight="1" x14ac:dyDescent="0.25">
      <c r="A95" s="26">
        <v>23</v>
      </c>
      <c r="B95" s="26"/>
      <c r="C95" s="27"/>
      <c r="D95" s="26" t="s">
        <v>68</v>
      </c>
      <c r="E95" s="26" t="s">
        <v>68</v>
      </c>
      <c r="F95" s="26" t="s">
        <v>68</v>
      </c>
      <c r="G95" s="28">
        <v>0</v>
      </c>
      <c r="H95" s="28">
        <v>0</v>
      </c>
      <c r="I95" s="28">
        <v>0</v>
      </c>
      <c r="J95" s="28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/>
      <c r="T95" s="29"/>
      <c r="U95" s="29">
        <v>0</v>
      </c>
      <c r="V95" s="29">
        <v>0</v>
      </c>
      <c r="W95" s="30">
        <f t="shared" si="33"/>
        <v>0</v>
      </c>
      <c r="X95" s="31">
        <v>0</v>
      </c>
      <c r="Y95" s="30">
        <f t="shared" ref="Y95" si="60">W95-X95</f>
        <v>0</v>
      </c>
    </row>
    <row r="96" spans="1:29" ht="19.5" hidden="1" customHeight="1" x14ac:dyDescent="0.25">
      <c r="A96" s="26">
        <v>24</v>
      </c>
      <c r="B96" s="26"/>
      <c r="C96" s="27"/>
      <c r="D96" s="26" t="s">
        <v>68</v>
      </c>
      <c r="E96" s="26" t="s">
        <v>68</v>
      </c>
      <c r="F96" s="26" t="s">
        <v>68</v>
      </c>
      <c r="G96" s="28">
        <v>0</v>
      </c>
      <c r="H96" s="28">
        <v>0</v>
      </c>
      <c r="I96" s="28">
        <v>0</v>
      </c>
      <c r="J96" s="28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/>
      <c r="T96" s="29"/>
      <c r="U96" s="29">
        <v>0</v>
      </c>
      <c r="V96" s="29">
        <v>0</v>
      </c>
      <c r="W96" s="30">
        <f t="shared" si="33"/>
        <v>0</v>
      </c>
      <c r="X96" s="31">
        <v>0</v>
      </c>
      <c r="Y96" s="30">
        <f t="shared" si="58"/>
        <v>0</v>
      </c>
    </row>
    <row r="97" spans="1:26" ht="11" hidden="1" customHeight="1" x14ac:dyDescent="0.25">
      <c r="A97" s="26">
        <v>25</v>
      </c>
      <c r="B97" s="26"/>
      <c r="C97" s="27"/>
      <c r="D97" s="26" t="s">
        <v>68</v>
      </c>
      <c r="E97" s="26" t="s">
        <v>68</v>
      </c>
      <c r="F97" s="26" t="s">
        <v>68</v>
      </c>
      <c r="G97" s="28">
        <v>0</v>
      </c>
      <c r="H97" s="28">
        <v>0</v>
      </c>
      <c r="I97" s="28">
        <v>0</v>
      </c>
      <c r="J97" s="28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/>
      <c r="T97" s="29"/>
      <c r="U97" s="29">
        <v>0</v>
      </c>
      <c r="V97" s="29">
        <v>0</v>
      </c>
      <c r="W97" s="30">
        <f t="shared" si="33"/>
        <v>0</v>
      </c>
      <c r="X97" s="31">
        <v>0</v>
      </c>
      <c r="Y97" s="30">
        <f t="shared" si="58"/>
        <v>0</v>
      </c>
    </row>
    <row r="98" spans="1:26" ht="20" hidden="1" customHeight="1" x14ac:dyDescent="0.25">
      <c r="A98" s="26">
        <v>26</v>
      </c>
      <c r="B98" s="26"/>
      <c r="C98" s="27"/>
      <c r="D98" s="26" t="s">
        <v>68</v>
      </c>
      <c r="E98" s="26" t="s">
        <v>68</v>
      </c>
      <c r="F98" s="26" t="s">
        <v>68</v>
      </c>
      <c r="G98" s="28">
        <v>0</v>
      </c>
      <c r="H98" s="28">
        <v>0</v>
      </c>
      <c r="I98" s="28">
        <v>0</v>
      </c>
      <c r="J98" s="28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/>
      <c r="T98" s="29"/>
      <c r="U98" s="29">
        <v>0</v>
      </c>
      <c r="V98" s="29">
        <v>0</v>
      </c>
      <c r="W98" s="30">
        <f t="shared" si="33"/>
        <v>0</v>
      </c>
      <c r="X98" s="31">
        <v>0</v>
      </c>
      <c r="Y98" s="30">
        <f t="shared" ref="Y98" si="61">W98-X98</f>
        <v>0</v>
      </c>
    </row>
    <row r="99" spans="1:26" ht="17" hidden="1" customHeight="1" x14ac:dyDescent="0.25">
      <c r="A99" s="26">
        <v>27</v>
      </c>
      <c r="B99" s="26"/>
      <c r="C99" s="27"/>
      <c r="D99" s="26" t="s">
        <v>68</v>
      </c>
      <c r="E99" s="26" t="s">
        <v>68</v>
      </c>
      <c r="F99" s="26" t="s">
        <v>68</v>
      </c>
      <c r="G99" s="28">
        <v>0</v>
      </c>
      <c r="H99" s="28">
        <v>0</v>
      </c>
      <c r="I99" s="28">
        <v>0</v>
      </c>
      <c r="J99" s="28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/>
      <c r="T99" s="29"/>
      <c r="U99" s="29">
        <v>0</v>
      </c>
      <c r="V99" s="29">
        <v>0</v>
      </c>
      <c r="W99" s="30">
        <f t="shared" si="33"/>
        <v>0</v>
      </c>
      <c r="X99" s="31">
        <v>0</v>
      </c>
      <c r="Y99" s="30">
        <f t="shared" ref="Y99" si="62">W99-X99</f>
        <v>0</v>
      </c>
    </row>
    <row r="100" spans="1:26" ht="14.5" hidden="1" customHeight="1" x14ac:dyDescent="0.25">
      <c r="A100" s="26">
        <v>28</v>
      </c>
      <c r="B100" s="26"/>
      <c r="C100" s="27"/>
      <c r="D100" s="26" t="s">
        <v>68</v>
      </c>
      <c r="E100" s="26" t="s">
        <v>68</v>
      </c>
      <c r="F100" s="26" t="s">
        <v>68</v>
      </c>
      <c r="G100" s="28">
        <v>0</v>
      </c>
      <c r="H100" s="28">
        <v>0</v>
      </c>
      <c r="I100" s="28">
        <v>0</v>
      </c>
      <c r="J100" s="28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/>
      <c r="T100" s="29"/>
      <c r="U100" s="29">
        <v>0</v>
      </c>
      <c r="V100" s="29">
        <v>0</v>
      </c>
      <c r="W100" s="30">
        <f t="shared" si="33"/>
        <v>0</v>
      </c>
      <c r="X100" s="31">
        <v>0</v>
      </c>
      <c r="Y100" s="30">
        <f t="shared" ref="Y100" si="63">W100-X100</f>
        <v>0</v>
      </c>
    </row>
    <row r="101" spans="1:26" ht="9" hidden="1" customHeight="1" x14ac:dyDescent="0.25">
      <c r="A101" s="26">
        <v>29</v>
      </c>
      <c r="B101" s="26"/>
      <c r="C101" s="27"/>
      <c r="D101" s="26" t="s">
        <v>68</v>
      </c>
      <c r="E101" s="26" t="s">
        <v>68</v>
      </c>
      <c r="F101" s="26" t="s">
        <v>68</v>
      </c>
      <c r="G101" s="28">
        <v>0</v>
      </c>
      <c r="H101" s="28">
        <v>0</v>
      </c>
      <c r="I101" s="28">
        <v>0</v>
      </c>
      <c r="J101" s="28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/>
      <c r="T101" s="29"/>
      <c r="U101" s="29">
        <v>0</v>
      </c>
      <c r="V101" s="29">
        <v>0</v>
      </c>
      <c r="W101" s="30">
        <f t="shared" si="33"/>
        <v>0</v>
      </c>
      <c r="X101" s="31">
        <v>0</v>
      </c>
      <c r="Y101" s="30">
        <f t="shared" si="54"/>
        <v>0</v>
      </c>
    </row>
    <row r="102" spans="1:26" ht="15" hidden="1" customHeight="1" x14ac:dyDescent="0.25">
      <c r="A102" s="26">
        <v>30</v>
      </c>
      <c r="B102" s="26"/>
      <c r="C102" s="27"/>
      <c r="D102" s="26" t="s">
        <v>68</v>
      </c>
      <c r="E102" s="26" t="s">
        <v>68</v>
      </c>
      <c r="F102" s="26" t="s">
        <v>68</v>
      </c>
      <c r="G102" s="28">
        <v>0</v>
      </c>
      <c r="H102" s="28">
        <v>0</v>
      </c>
      <c r="I102" s="28">
        <v>0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/>
      <c r="T102" s="29"/>
      <c r="U102" s="29">
        <v>0</v>
      </c>
      <c r="V102" s="29">
        <v>0</v>
      </c>
      <c r="W102" s="30">
        <f t="shared" si="33"/>
        <v>0</v>
      </c>
      <c r="X102" s="31">
        <v>0</v>
      </c>
      <c r="Y102" s="30">
        <f t="shared" ref="Y102" si="64">W102-X102</f>
        <v>0</v>
      </c>
    </row>
    <row r="103" spans="1:26" ht="12" hidden="1" customHeight="1" x14ac:dyDescent="0.25">
      <c r="A103" s="26">
        <v>31</v>
      </c>
      <c r="B103" s="26"/>
      <c r="C103" s="27"/>
      <c r="D103" s="26" t="s">
        <v>68</v>
      </c>
      <c r="E103" s="26" t="s">
        <v>68</v>
      </c>
      <c r="F103" s="26" t="s">
        <v>68</v>
      </c>
      <c r="G103" s="28">
        <v>0</v>
      </c>
      <c r="H103" s="28">
        <v>0</v>
      </c>
      <c r="I103" s="28">
        <v>0</v>
      </c>
      <c r="J103" s="28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/>
      <c r="T103" s="29"/>
      <c r="U103" s="29">
        <v>0</v>
      </c>
      <c r="V103" s="29">
        <v>0</v>
      </c>
      <c r="W103" s="30">
        <f t="shared" si="33"/>
        <v>0</v>
      </c>
      <c r="X103" s="31">
        <v>0</v>
      </c>
      <c r="Y103" s="30">
        <f t="shared" si="54"/>
        <v>0</v>
      </c>
    </row>
    <row r="104" spans="1:26" ht="19" hidden="1" customHeight="1" x14ac:dyDescent="0.25">
      <c r="A104" s="26">
        <v>32</v>
      </c>
      <c r="B104" s="26"/>
      <c r="C104" s="27"/>
      <c r="D104" s="26" t="s">
        <v>68</v>
      </c>
      <c r="E104" s="26" t="s">
        <v>68</v>
      </c>
      <c r="F104" s="26" t="s">
        <v>68</v>
      </c>
      <c r="G104" s="28">
        <v>0</v>
      </c>
      <c r="H104" s="28">
        <v>0</v>
      </c>
      <c r="I104" s="28">
        <v>0</v>
      </c>
      <c r="J104" s="28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/>
      <c r="T104" s="29"/>
      <c r="U104" s="29">
        <v>0</v>
      </c>
      <c r="V104" s="29">
        <v>0</v>
      </c>
      <c r="W104" s="30">
        <f t="shared" si="33"/>
        <v>0</v>
      </c>
      <c r="X104" s="31">
        <v>0</v>
      </c>
      <c r="Y104" s="30">
        <f t="shared" ref="Y104" si="65">W104-X104</f>
        <v>0</v>
      </c>
    </row>
    <row r="105" spans="1:26" ht="14" hidden="1" customHeight="1" x14ac:dyDescent="0.25">
      <c r="A105" s="26">
        <v>33</v>
      </c>
      <c r="B105" s="26"/>
      <c r="C105" s="27"/>
      <c r="D105" s="26" t="s">
        <v>68</v>
      </c>
      <c r="E105" s="26" t="s">
        <v>68</v>
      </c>
      <c r="F105" s="26" t="s">
        <v>68</v>
      </c>
      <c r="G105" s="28">
        <v>0</v>
      </c>
      <c r="H105" s="28">
        <v>0</v>
      </c>
      <c r="I105" s="28">
        <v>0</v>
      </c>
      <c r="J105" s="28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/>
      <c r="T105" s="29"/>
      <c r="U105" s="29">
        <v>0</v>
      </c>
      <c r="V105" s="29">
        <v>0</v>
      </c>
      <c r="W105" s="30">
        <f t="shared" si="33"/>
        <v>0</v>
      </c>
      <c r="X105" s="31">
        <v>0</v>
      </c>
      <c r="Y105" s="30">
        <f t="shared" si="54"/>
        <v>0</v>
      </c>
    </row>
    <row r="106" spans="1:26" ht="15" hidden="1" customHeight="1" x14ac:dyDescent="0.25">
      <c r="A106" s="26">
        <v>34</v>
      </c>
      <c r="B106" s="26"/>
      <c r="C106" s="27"/>
      <c r="D106" s="26" t="s">
        <v>68</v>
      </c>
      <c r="E106" s="26" t="s">
        <v>68</v>
      </c>
      <c r="F106" s="26" t="s">
        <v>68</v>
      </c>
      <c r="G106" s="28">
        <v>0</v>
      </c>
      <c r="H106" s="28">
        <v>0</v>
      </c>
      <c r="I106" s="28">
        <v>0</v>
      </c>
      <c r="J106" s="28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/>
      <c r="T106" s="29"/>
      <c r="U106" s="29">
        <v>0</v>
      </c>
      <c r="V106" s="29">
        <v>0</v>
      </c>
      <c r="W106" s="30">
        <f t="shared" si="33"/>
        <v>0</v>
      </c>
      <c r="X106" s="31">
        <v>0</v>
      </c>
      <c r="Y106" s="30">
        <f t="shared" ref="Y106" si="66">W106-X106</f>
        <v>0</v>
      </c>
    </row>
    <row r="107" spans="1:26" ht="15.5" hidden="1" customHeight="1" x14ac:dyDescent="0.25">
      <c r="A107" s="26">
        <v>35</v>
      </c>
      <c r="B107" s="26"/>
      <c r="C107" s="27"/>
      <c r="D107" s="26" t="s">
        <v>68</v>
      </c>
      <c r="E107" s="26" t="s">
        <v>68</v>
      </c>
      <c r="F107" s="26" t="s">
        <v>68</v>
      </c>
      <c r="G107" s="28">
        <v>0</v>
      </c>
      <c r="H107" s="28">
        <v>0</v>
      </c>
      <c r="I107" s="28">
        <v>0</v>
      </c>
      <c r="J107" s="28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/>
      <c r="T107" s="29"/>
      <c r="U107" s="29">
        <v>0</v>
      </c>
      <c r="V107" s="29">
        <v>0</v>
      </c>
      <c r="W107" s="30">
        <f t="shared" si="33"/>
        <v>0</v>
      </c>
      <c r="X107" s="31">
        <v>0</v>
      </c>
      <c r="Y107" s="30">
        <f t="shared" ref="Y107" si="67">W107-X107</f>
        <v>0</v>
      </c>
    </row>
    <row r="108" spans="1:26" ht="12" hidden="1" customHeight="1" x14ac:dyDescent="0.25">
      <c r="A108" s="26">
        <v>36</v>
      </c>
      <c r="B108" s="26"/>
      <c r="C108" s="27"/>
      <c r="D108" s="26" t="s">
        <v>68</v>
      </c>
      <c r="E108" s="26" t="s">
        <v>68</v>
      </c>
      <c r="F108" s="26" t="s">
        <v>68</v>
      </c>
      <c r="G108" s="28">
        <v>0</v>
      </c>
      <c r="H108" s="28">
        <v>0</v>
      </c>
      <c r="I108" s="28">
        <v>0</v>
      </c>
      <c r="J108" s="28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/>
      <c r="T108" s="29"/>
      <c r="U108" s="29">
        <v>0</v>
      </c>
      <c r="V108" s="29">
        <v>0</v>
      </c>
      <c r="W108" s="30">
        <f t="shared" si="33"/>
        <v>0</v>
      </c>
      <c r="X108" s="31">
        <v>0</v>
      </c>
      <c r="Y108" s="30">
        <f t="shared" si="54"/>
        <v>0</v>
      </c>
    </row>
    <row r="109" spans="1:26" ht="13.5" hidden="1" customHeight="1" x14ac:dyDescent="0.25">
      <c r="A109" s="26">
        <v>37</v>
      </c>
      <c r="B109" s="26"/>
      <c r="C109" s="27"/>
      <c r="D109" s="26" t="s">
        <v>81</v>
      </c>
      <c r="E109" s="26" t="s">
        <v>68</v>
      </c>
      <c r="F109" s="26" t="s">
        <v>68</v>
      </c>
      <c r="G109" s="28">
        <v>0</v>
      </c>
      <c r="H109" s="28">
        <v>0</v>
      </c>
      <c r="I109" s="28">
        <v>0</v>
      </c>
      <c r="J109" s="28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/>
      <c r="T109" s="29"/>
      <c r="U109" s="29">
        <v>0</v>
      </c>
      <c r="V109" s="29">
        <v>0</v>
      </c>
      <c r="W109" s="30">
        <f t="shared" si="33"/>
        <v>0</v>
      </c>
      <c r="X109" s="31">
        <v>0</v>
      </c>
      <c r="Y109" s="30">
        <f t="shared" si="54"/>
        <v>0</v>
      </c>
    </row>
    <row r="110" spans="1:26" ht="18" hidden="1" customHeight="1" x14ac:dyDescent="0.25">
      <c r="A110" s="26" t="s">
        <v>68</v>
      </c>
      <c r="B110" s="26"/>
      <c r="C110" s="27"/>
      <c r="D110" s="26"/>
      <c r="E110" s="26" t="s">
        <v>68</v>
      </c>
      <c r="F110" s="26"/>
      <c r="G110" s="28"/>
      <c r="H110" s="28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30"/>
      <c r="X110" s="31"/>
      <c r="Y110" s="30"/>
    </row>
    <row r="111" spans="1:26" ht="10.5" customHeight="1" x14ac:dyDescent="0.25">
      <c r="A111" s="26"/>
      <c r="B111" s="26"/>
      <c r="C111" s="26" t="s">
        <v>68</v>
      </c>
      <c r="D111" s="26" t="s">
        <v>68</v>
      </c>
      <c r="E111" s="26" t="s">
        <v>68</v>
      </c>
      <c r="F111" s="26" t="s">
        <v>68</v>
      </c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30"/>
      <c r="X111" s="44"/>
      <c r="Y111" s="30"/>
      <c r="Z111" s="32"/>
    </row>
    <row r="112" spans="1:26" ht="16" customHeight="1" x14ac:dyDescent="0.25">
      <c r="A112" s="67" t="s">
        <v>19</v>
      </c>
      <c r="B112" s="67"/>
      <c r="C112" s="68"/>
      <c r="D112" s="68"/>
      <c r="E112" s="68"/>
      <c r="F112" s="67"/>
      <c r="G112" s="69"/>
      <c r="H112" s="69"/>
      <c r="I112" s="69"/>
      <c r="J112" s="69"/>
    </row>
    <row r="113" spans="1:29" s="39" customFormat="1" ht="26.25" customHeight="1" x14ac:dyDescent="0.25">
      <c r="A113" s="86" t="str">
        <f>A$4</f>
        <v>CL</v>
      </c>
      <c r="B113" s="86"/>
      <c r="C113" s="70" t="str">
        <f t="shared" ref="C113:Y113" si="68">C$4</f>
        <v>EQUIPE</v>
      </c>
      <c r="D113" s="71" t="str">
        <f t="shared" si="68"/>
        <v>CARROS (Fab/Modelo/Ano)</v>
      </c>
      <c r="E113" s="71" t="str">
        <f t="shared" si="68"/>
        <v>PILOTO (S)</v>
      </c>
      <c r="F113" s="71" t="str">
        <f t="shared" si="68"/>
        <v>NAVEGADOR (ES)</v>
      </c>
      <c r="G113" s="72" t="s">
        <v>84</v>
      </c>
      <c r="H113" s="72" t="s">
        <v>72</v>
      </c>
      <c r="I113" s="72" t="s">
        <v>69</v>
      </c>
      <c r="J113" s="72" t="s">
        <v>72</v>
      </c>
      <c r="K113" s="72" t="s">
        <v>17</v>
      </c>
      <c r="L113" s="72" t="s">
        <v>72</v>
      </c>
      <c r="M113" s="72" t="s">
        <v>70</v>
      </c>
      <c r="N113" s="72" t="s">
        <v>72</v>
      </c>
      <c r="O113" s="72" t="s">
        <v>71</v>
      </c>
      <c r="P113" s="72" t="s">
        <v>72</v>
      </c>
      <c r="Q113" s="72" t="s">
        <v>78</v>
      </c>
      <c r="R113" s="72" t="s">
        <v>72</v>
      </c>
      <c r="S113" s="72" t="str">
        <f t="shared" si="68"/>
        <v>INTER 1</v>
      </c>
      <c r="T113" s="72" t="s">
        <v>72</v>
      </c>
      <c r="U113" s="72" t="str">
        <f t="shared" si="68"/>
        <v>Fluminense</v>
      </c>
      <c r="V113" s="72" t="s">
        <v>72</v>
      </c>
      <c r="W113" s="72" t="str">
        <f t="shared" si="68"/>
        <v>SOMA</v>
      </c>
      <c r="X113" s="72" t="str">
        <f t="shared" si="68"/>
        <v>N-4</v>
      </c>
      <c r="Y113" s="72" t="str">
        <f t="shared" si="68"/>
        <v>TOTAL</v>
      </c>
      <c r="Z113" s="51"/>
    </row>
    <row r="114" spans="1:29" ht="16" hidden="1" customHeight="1" x14ac:dyDescent="0.25">
      <c r="A114" s="26" t="s">
        <v>3</v>
      </c>
      <c r="B114" s="26">
        <v>1</v>
      </c>
      <c r="C114" s="26"/>
      <c r="D114" s="26"/>
      <c r="E114" s="26"/>
      <c r="F114" s="27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30">
        <f t="shared" ref="W114:W153" si="69">SUM(G114:V114)</f>
        <v>0</v>
      </c>
      <c r="X114" s="44"/>
      <c r="Y114" s="30">
        <f t="shared" ref="Y114:Y153" si="70">W114-X114</f>
        <v>0</v>
      </c>
      <c r="Z114" s="73" t="s">
        <v>46</v>
      </c>
      <c r="AB114" s="33">
        <f t="shared" ref="AB114:AB123" si="71">COUNTA(G114,I114,K114,M114,O114,S114,U114)</f>
        <v>0</v>
      </c>
      <c r="AC114" s="33">
        <f t="shared" ref="AC114:AC123" si="72">COUNTA(H114,J114,L114,N114,P114,T114,V114)</f>
        <v>0</v>
      </c>
    </row>
    <row r="115" spans="1:29" ht="16" hidden="1" customHeight="1" x14ac:dyDescent="0.25">
      <c r="A115" s="26" t="s">
        <v>4</v>
      </c>
      <c r="B115" s="26"/>
      <c r="C115" s="26"/>
      <c r="D115" s="26"/>
      <c r="E115" s="26"/>
      <c r="F115" s="27"/>
      <c r="G115" s="28"/>
      <c r="H115" s="28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30">
        <f t="shared" si="69"/>
        <v>0</v>
      </c>
      <c r="X115" s="44"/>
      <c r="Y115" s="30">
        <f t="shared" si="70"/>
        <v>0</v>
      </c>
      <c r="Z115" s="73" t="s">
        <v>45</v>
      </c>
      <c r="AB115" s="33">
        <f t="shared" si="71"/>
        <v>0</v>
      </c>
      <c r="AC115" s="33">
        <f t="shared" si="72"/>
        <v>0</v>
      </c>
    </row>
    <row r="116" spans="1:29" ht="16" hidden="1" customHeight="1" x14ac:dyDescent="0.25">
      <c r="A116" s="26" t="s">
        <v>5</v>
      </c>
      <c r="B116" s="26"/>
      <c r="C116" s="26"/>
      <c r="D116" s="26"/>
      <c r="E116" s="26"/>
      <c r="F116" s="27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30">
        <f t="shared" si="69"/>
        <v>0</v>
      </c>
      <c r="X116" s="44"/>
      <c r="Y116" s="30">
        <f t="shared" si="70"/>
        <v>0</v>
      </c>
      <c r="Z116" s="73" t="s">
        <v>47</v>
      </c>
      <c r="AB116" s="33">
        <f t="shared" si="71"/>
        <v>0</v>
      </c>
      <c r="AC116" s="33">
        <f t="shared" si="72"/>
        <v>0</v>
      </c>
    </row>
    <row r="117" spans="1:29" ht="16" hidden="1" customHeight="1" x14ac:dyDescent="0.25">
      <c r="A117" s="26" t="s">
        <v>6</v>
      </c>
      <c r="B117" s="30">
        <v>1</v>
      </c>
      <c r="C117" s="26"/>
      <c r="D117" s="26"/>
      <c r="E117" s="26"/>
      <c r="F117" s="27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30">
        <f t="shared" si="69"/>
        <v>0</v>
      </c>
      <c r="X117" s="44"/>
      <c r="Y117" s="30">
        <f t="shared" si="70"/>
        <v>0</v>
      </c>
      <c r="Z117" s="73"/>
      <c r="AB117" s="33">
        <f t="shared" si="71"/>
        <v>0</v>
      </c>
      <c r="AC117" s="33">
        <f t="shared" si="72"/>
        <v>0</v>
      </c>
    </row>
    <row r="118" spans="1:29" ht="16" hidden="1" customHeight="1" x14ac:dyDescent="0.25">
      <c r="A118" s="26" t="s">
        <v>7</v>
      </c>
      <c r="B118" s="30">
        <v>1</v>
      </c>
      <c r="C118" s="26"/>
      <c r="D118" s="26"/>
      <c r="E118" s="26"/>
      <c r="F118" s="27"/>
      <c r="G118" s="28"/>
      <c r="H118" s="28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30">
        <f t="shared" si="69"/>
        <v>0</v>
      </c>
      <c r="X118" s="44"/>
      <c r="Y118" s="30">
        <f t="shared" si="70"/>
        <v>0</v>
      </c>
      <c r="Z118" s="73"/>
      <c r="AB118" s="33">
        <f t="shared" si="71"/>
        <v>0</v>
      </c>
      <c r="AC118" s="33">
        <f t="shared" si="72"/>
        <v>0</v>
      </c>
    </row>
    <row r="119" spans="1:29" ht="16" hidden="1" customHeight="1" x14ac:dyDescent="0.25">
      <c r="A119" s="26" t="s">
        <v>8</v>
      </c>
      <c r="B119" s="30"/>
      <c r="C119" s="26"/>
      <c r="D119" s="26"/>
      <c r="E119" s="26"/>
      <c r="F119" s="27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30">
        <f t="shared" si="69"/>
        <v>0</v>
      </c>
      <c r="X119" s="44"/>
      <c r="Y119" s="30">
        <f t="shared" si="70"/>
        <v>0</v>
      </c>
      <c r="Z119" s="73"/>
      <c r="AB119" s="33">
        <f t="shared" si="71"/>
        <v>0</v>
      </c>
      <c r="AC119" s="33">
        <f t="shared" si="72"/>
        <v>0</v>
      </c>
    </row>
    <row r="120" spans="1:29" ht="16" hidden="1" customHeight="1" x14ac:dyDescent="0.25">
      <c r="A120" s="26" t="s">
        <v>9</v>
      </c>
      <c r="B120" s="30"/>
      <c r="C120" s="26"/>
      <c r="D120" s="26"/>
      <c r="E120" s="26"/>
      <c r="F120" s="27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30">
        <f t="shared" si="69"/>
        <v>0</v>
      </c>
      <c r="X120" s="44"/>
      <c r="Y120" s="30">
        <f t="shared" si="70"/>
        <v>0</v>
      </c>
      <c r="Z120" s="73"/>
      <c r="AB120" s="33">
        <f t="shared" si="71"/>
        <v>0</v>
      </c>
      <c r="AC120" s="33">
        <f t="shared" si="72"/>
        <v>0</v>
      </c>
    </row>
    <row r="121" spans="1:29" ht="16" hidden="1" customHeight="1" x14ac:dyDescent="0.25">
      <c r="A121" s="26" t="s">
        <v>10</v>
      </c>
      <c r="B121" s="30"/>
      <c r="C121" s="26"/>
      <c r="D121" s="26"/>
      <c r="E121" s="26"/>
      <c r="F121" s="27"/>
      <c r="G121" s="28"/>
      <c r="H121" s="28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30">
        <f t="shared" si="69"/>
        <v>0</v>
      </c>
      <c r="X121" s="44"/>
      <c r="Y121" s="30">
        <f t="shared" si="70"/>
        <v>0</v>
      </c>
      <c r="Z121" s="73"/>
      <c r="AB121" s="33">
        <f t="shared" si="71"/>
        <v>0</v>
      </c>
      <c r="AC121" s="33">
        <f t="shared" si="72"/>
        <v>0</v>
      </c>
    </row>
    <row r="122" spans="1:29" ht="16" hidden="1" customHeight="1" thickBot="1" x14ac:dyDescent="0.3">
      <c r="A122" s="26" t="s">
        <v>11</v>
      </c>
      <c r="B122" s="30"/>
      <c r="C122" s="26"/>
      <c r="D122" s="26"/>
      <c r="E122" s="26"/>
      <c r="F122" s="27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30">
        <f t="shared" si="69"/>
        <v>0</v>
      </c>
      <c r="X122" s="44"/>
      <c r="Y122" s="30">
        <f t="shared" si="70"/>
        <v>0</v>
      </c>
      <c r="Z122" s="73"/>
      <c r="AB122" s="33">
        <f t="shared" si="71"/>
        <v>0</v>
      </c>
      <c r="AC122" s="33">
        <f t="shared" si="72"/>
        <v>0</v>
      </c>
    </row>
    <row r="123" spans="1:29" s="39" customFormat="1" ht="13" customHeight="1" x14ac:dyDescent="0.25">
      <c r="A123" s="26">
        <v>1</v>
      </c>
      <c r="B123" s="26"/>
      <c r="C123" s="26" t="s">
        <v>100</v>
      </c>
      <c r="D123" s="26" t="s">
        <v>101</v>
      </c>
      <c r="E123" s="26" t="s">
        <v>102</v>
      </c>
      <c r="F123" s="26" t="s">
        <v>103</v>
      </c>
      <c r="G123" s="29">
        <v>25</v>
      </c>
      <c r="H123" s="29">
        <v>5</v>
      </c>
      <c r="I123" s="28">
        <v>0</v>
      </c>
      <c r="J123" s="28">
        <v>0</v>
      </c>
      <c r="K123" s="29">
        <v>22</v>
      </c>
      <c r="L123" s="29">
        <v>5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/>
      <c r="T123" s="29"/>
      <c r="U123" s="29">
        <v>0</v>
      </c>
      <c r="V123" s="29">
        <v>0</v>
      </c>
      <c r="W123" s="26">
        <f t="shared" si="69"/>
        <v>57</v>
      </c>
      <c r="X123" s="44">
        <v>0</v>
      </c>
      <c r="Y123" s="26">
        <f t="shared" si="70"/>
        <v>57</v>
      </c>
      <c r="Z123" s="83"/>
      <c r="AB123" s="39">
        <f t="shared" si="71"/>
        <v>6</v>
      </c>
      <c r="AC123" s="39">
        <f t="shared" si="72"/>
        <v>6</v>
      </c>
    </row>
    <row r="124" spans="1:29" s="39" customFormat="1" ht="14" customHeight="1" x14ac:dyDescent="0.25">
      <c r="A124" s="26">
        <v>2</v>
      </c>
      <c r="B124" s="26"/>
      <c r="C124" s="26" t="s">
        <v>68</v>
      </c>
      <c r="D124" s="26" t="s">
        <v>191</v>
      </c>
      <c r="E124" s="26" t="s">
        <v>192</v>
      </c>
      <c r="F124" s="26" t="s">
        <v>193</v>
      </c>
      <c r="G124" s="29">
        <v>0</v>
      </c>
      <c r="H124" s="29">
        <v>0</v>
      </c>
      <c r="I124" s="28">
        <v>0</v>
      </c>
      <c r="J124" s="28">
        <v>0</v>
      </c>
      <c r="K124" s="29">
        <v>25</v>
      </c>
      <c r="L124" s="29">
        <v>5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/>
      <c r="T124" s="29"/>
      <c r="U124" s="29">
        <v>0</v>
      </c>
      <c r="V124" s="29">
        <v>0</v>
      </c>
      <c r="W124" s="26">
        <f t="shared" si="69"/>
        <v>30</v>
      </c>
      <c r="X124" s="44">
        <v>0</v>
      </c>
      <c r="Y124" s="26">
        <f t="shared" ref="Y124" si="73">W124-X124</f>
        <v>30</v>
      </c>
    </row>
    <row r="125" spans="1:29" s="39" customFormat="1" ht="14" customHeight="1" x14ac:dyDescent="0.25">
      <c r="A125" s="26"/>
      <c r="B125" s="26"/>
      <c r="C125" s="26"/>
      <c r="D125" s="26" t="s">
        <v>239</v>
      </c>
      <c r="E125" s="26" t="s">
        <v>240</v>
      </c>
      <c r="F125" s="26" t="s">
        <v>241</v>
      </c>
      <c r="G125" s="29">
        <v>0</v>
      </c>
      <c r="H125" s="29">
        <v>0</v>
      </c>
      <c r="I125" s="28"/>
      <c r="J125" s="28"/>
      <c r="K125" s="29">
        <v>0</v>
      </c>
      <c r="L125" s="29">
        <v>0</v>
      </c>
      <c r="M125" s="29">
        <v>25</v>
      </c>
      <c r="N125" s="29">
        <v>5</v>
      </c>
      <c r="O125" s="29">
        <v>0</v>
      </c>
      <c r="P125" s="29">
        <v>0</v>
      </c>
      <c r="Q125" s="29">
        <v>0</v>
      </c>
      <c r="R125" s="29">
        <v>0</v>
      </c>
      <c r="S125" s="29"/>
      <c r="T125" s="29"/>
      <c r="U125" s="29">
        <v>0</v>
      </c>
      <c r="V125" s="29">
        <v>0</v>
      </c>
      <c r="W125" s="26">
        <f t="shared" ref="W125:W126" si="74">SUM(G125:V125)</f>
        <v>30</v>
      </c>
      <c r="X125" s="44">
        <v>0</v>
      </c>
      <c r="Y125" s="26">
        <f t="shared" ref="Y125" si="75">W125-X125</f>
        <v>30</v>
      </c>
    </row>
    <row r="126" spans="1:29" s="39" customFormat="1" ht="14" customHeight="1" x14ac:dyDescent="0.25">
      <c r="A126" s="26"/>
      <c r="B126" s="26"/>
      <c r="C126" s="26"/>
      <c r="D126" s="26" t="s">
        <v>242</v>
      </c>
      <c r="E126" s="26" t="s">
        <v>244</v>
      </c>
      <c r="F126" s="26" t="s">
        <v>243</v>
      </c>
      <c r="G126" s="29">
        <v>0</v>
      </c>
      <c r="H126" s="29">
        <v>0</v>
      </c>
      <c r="I126" s="28"/>
      <c r="J126" s="28"/>
      <c r="K126" s="29">
        <v>0</v>
      </c>
      <c r="L126" s="29">
        <v>0</v>
      </c>
      <c r="M126" s="29">
        <v>22</v>
      </c>
      <c r="N126" s="29">
        <v>5</v>
      </c>
      <c r="O126" s="29">
        <v>0</v>
      </c>
      <c r="P126" s="29">
        <v>0</v>
      </c>
      <c r="Q126" s="29">
        <v>0</v>
      </c>
      <c r="R126" s="29">
        <v>0</v>
      </c>
      <c r="S126" s="29"/>
      <c r="T126" s="29"/>
      <c r="U126" s="29">
        <v>0</v>
      </c>
      <c r="V126" s="29">
        <v>0</v>
      </c>
      <c r="W126" s="26">
        <f t="shared" ref="W126" si="76">SUM(G126:V126)</f>
        <v>27</v>
      </c>
      <c r="X126" s="44">
        <v>0</v>
      </c>
      <c r="Y126" s="26">
        <f t="shared" ref="Y126" si="77">W126-X126</f>
        <v>27</v>
      </c>
    </row>
    <row r="127" spans="1:29" ht="13" customHeight="1" x14ac:dyDescent="0.25">
      <c r="A127" s="26">
        <v>3</v>
      </c>
      <c r="B127" s="30"/>
      <c r="C127" s="26"/>
      <c r="D127" s="26" t="s">
        <v>194</v>
      </c>
      <c r="E127" s="26" t="s">
        <v>195</v>
      </c>
      <c r="F127" s="26" t="s">
        <v>196</v>
      </c>
      <c r="G127" s="29">
        <v>0</v>
      </c>
      <c r="H127" s="29">
        <v>0</v>
      </c>
      <c r="I127" s="28">
        <v>0</v>
      </c>
      <c r="J127" s="28">
        <v>0</v>
      </c>
      <c r="K127" s="29">
        <v>19</v>
      </c>
      <c r="L127" s="29">
        <v>5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/>
      <c r="T127" s="29"/>
      <c r="U127" s="29">
        <v>0</v>
      </c>
      <c r="V127" s="29">
        <v>0</v>
      </c>
      <c r="W127" s="30">
        <f t="shared" si="69"/>
        <v>24</v>
      </c>
      <c r="X127" s="44">
        <v>0</v>
      </c>
      <c r="Y127" s="30">
        <f t="shared" ref="Y127:Y129" si="78">W127-X127</f>
        <v>24</v>
      </c>
      <c r="Z127" s="73"/>
    </row>
    <row r="128" spans="1:29" ht="12.5" customHeight="1" x14ac:dyDescent="0.25">
      <c r="A128" s="26">
        <v>4</v>
      </c>
      <c r="B128" s="30"/>
      <c r="C128" s="26"/>
      <c r="D128" s="26" t="s">
        <v>197</v>
      </c>
      <c r="E128" s="26" t="s">
        <v>198</v>
      </c>
      <c r="F128" s="26" t="s">
        <v>199</v>
      </c>
      <c r="G128" s="29">
        <v>0</v>
      </c>
      <c r="H128" s="29">
        <v>0</v>
      </c>
      <c r="I128" s="28">
        <v>0</v>
      </c>
      <c r="J128" s="28">
        <v>0</v>
      </c>
      <c r="K128" s="29">
        <v>16</v>
      </c>
      <c r="L128" s="29">
        <v>5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/>
      <c r="T128" s="29"/>
      <c r="U128" s="29">
        <v>0</v>
      </c>
      <c r="V128" s="29">
        <v>0</v>
      </c>
      <c r="W128" s="30">
        <f t="shared" si="69"/>
        <v>21</v>
      </c>
      <c r="X128" s="44">
        <v>0</v>
      </c>
      <c r="Y128" s="30">
        <f t="shared" si="78"/>
        <v>21</v>
      </c>
      <c r="Z128" s="31"/>
    </row>
    <row r="129" spans="1:29" ht="11.5" customHeight="1" x14ac:dyDescent="0.25">
      <c r="A129" s="26">
        <v>5</v>
      </c>
      <c r="B129" s="30"/>
      <c r="C129" s="26"/>
      <c r="D129" s="26" t="s">
        <v>200</v>
      </c>
      <c r="E129" s="26" t="s">
        <v>201</v>
      </c>
      <c r="F129" s="26" t="s">
        <v>202</v>
      </c>
      <c r="G129" s="29">
        <v>0</v>
      </c>
      <c r="H129" s="29">
        <v>0</v>
      </c>
      <c r="I129" s="28">
        <v>0</v>
      </c>
      <c r="J129" s="28">
        <v>0</v>
      </c>
      <c r="K129" s="29">
        <v>13</v>
      </c>
      <c r="L129" s="29">
        <v>5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/>
      <c r="T129" s="29"/>
      <c r="U129" s="29">
        <v>0</v>
      </c>
      <c r="V129" s="29">
        <v>0</v>
      </c>
      <c r="W129" s="30">
        <f t="shared" si="69"/>
        <v>18</v>
      </c>
      <c r="X129" s="44">
        <v>0</v>
      </c>
      <c r="Y129" s="30">
        <f t="shared" si="78"/>
        <v>18</v>
      </c>
      <c r="Z129" s="31"/>
    </row>
    <row r="130" spans="1:29" ht="12.5" customHeight="1" x14ac:dyDescent="0.25">
      <c r="A130" s="26">
        <v>6</v>
      </c>
      <c r="B130" s="30"/>
      <c r="C130" s="26"/>
      <c r="D130" s="26" t="s">
        <v>203</v>
      </c>
      <c r="E130" s="26" t="s">
        <v>204</v>
      </c>
      <c r="F130" s="26" t="s">
        <v>205</v>
      </c>
      <c r="G130" s="29">
        <v>0</v>
      </c>
      <c r="H130" s="29">
        <v>0</v>
      </c>
      <c r="I130" s="28">
        <v>0</v>
      </c>
      <c r="J130" s="28">
        <v>0</v>
      </c>
      <c r="K130" s="29">
        <v>11</v>
      </c>
      <c r="L130" s="29">
        <v>5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/>
      <c r="T130" s="29"/>
      <c r="U130" s="29">
        <v>0</v>
      </c>
      <c r="V130" s="29">
        <v>0</v>
      </c>
      <c r="W130" s="30">
        <f t="shared" si="69"/>
        <v>16</v>
      </c>
      <c r="X130" s="44">
        <v>0</v>
      </c>
      <c r="Y130" s="30">
        <f t="shared" si="70"/>
        <v>16</v>
      </c>
      <c r="Z130" s="31"/>
      <c r="AB130" s="33">
        <f>COUNTA(G130,I130,K130,M130,O130,S130,U130)</f>
        <v>6</v>
      </c>
      <c r="AC130" s="33">
        <f>COUNTA(H130,J130,L130,N130,P130,T130,V130)</f>
        <v>6</v>
      </c>
    </row>
    <row r="131" spans="1:29" ht="14.5" customHeight="1" x14ac:dyDescent="0.25">
      <c r="A131" s="26">
        <v>7</v>
      </c>
      <c r="B131" s="30"/>
      <c r="C131" s="26"/>
      <c r="D131" s="26" t="s">
        <v>206</v>
      </c>
      <c r="E131" s="26" t="s">
        <v>207</v>
      </c>
      <c r="F131" s="26" t="s">
        <v>208</v>
      </c>
      <c r="G131" s="29">
        <v>0</v>
      </c>
      <c r="H131" s="29">
        <v>0</v>
      </c>
      <c r="I131" s="28">
        <v>0</v>
      </c>
      <c r="J131" s="28">
        <v>0</v>
      </c>
      <c r="K131" s="29">
        <v>9</v>
      </c>
      <c r="L131" s="29">
        <v>5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/>
      <c r="T131" s="29"/>
      <c r="U131" s="29">
        <v>0</v>
      </c>
      <c r="V131" s="29">
        <v>0</v>
      </c>
      <c r="W131" s="30">
        <f t="shared" si="69"/>
        <v>14</v>
      </c>
      <c r="X131" s="44">
        <v>0</v>
      </c>
      <c r="Y131" s="30">
        <f t="shared" ref="Y131:Y132" si="79">W131-X131</f>
        <v>14</v>
      </c>
      <c r="Z131" s="31"/>
      <c r="AB131" s="33">
        <f>COUNTA(G131,I131,K131,M131,O131,S131,U131)</f>
        <v>6</v>
      </c>
      <c r="AC131" s="33">
        <f>COUNTA(H131,J131,L131,N131,P131,T131,V131)</f>
        <v>6</v>
      </c>
    </row>
    <row r="132" spans="1:29" ht="7" customHeight="1" x14ac:dyDescent="0.25">
      <c r="A132" s="26" t="s">
        <v>68</v>
      </c>
      <c r="B132" s="30"/>
      <c r="C132" s="26"/>
      <c r="D132" s="26" t="s">
        <v>68</v>
      </c>
      <c r="E132" s="26" t="s">
        <v>68</v>
      </c>
      <c r="F132" s="26" t="s">
        <v>68</v>
      </c>
      <c r="G132" s="29">
        <v>0</v>
      </c>
      <c r="H132" s="29">
        <v>0</v>
      </c>
      <c r="I132" s="28">
        <v>0</v>
      </c>
      <c r="J132" s="28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/>
      <c r="T132" s="29"/>
      <c r="U132" s="29">
        <v>0</v>
      </c>
      <c r="V132" s="29">
        <v>0</v>
      </c>
      <c r="W132" s="30">
        <f t="shared" si="69"/>
        <v>0</v>
      </c>
      <c r="X132" s="44">
        <v>0</v>
      </c>
      <c r="Y132" s="30">
        <f t="shared" si="79"/>
        <v>0</v>
      </c>
      <c r="Z132" s="31"/>
    </row>
    <row r="133" spans="1:29" ht="11" hidden="1" customHeight="1" x14ac:dyDescent="0.25">
      <c r="A133" s="26">
        <v>9</v>
      </c>
      <c r="B133" s="30"/>
      <c r="C133" s="26"/>
      <c r="D133" s="26" t="s">
        <v>68</v>
      </c>
      <c r="E133" s="26" t="s">
        <v>68</v>
      </c>
      <c r="F133" s="26" t="s">
        <v>68</v>
      </c>
      <c r="G133" s="29">
        <v>0</v>
      </c>
      <c r="H133" s="29">
        <v>0</v>
      </c>
      <c r="I133" s="28">
        <v>0</v>
      </c>
      <c r="J133" s="28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/>
      <c r="T133" s="29"/>
      <c r="U133" s="29">
        <v>0</v>
      </c>
      <c r="V133" s="29">
        <v>0</v>
      </c>
      <c r="W133" s="30">
        <f t="shared" si="69"/>
        <v>0</v>
      </c>
      <c r="X133" s="44">
        <v>0</v>
      </c>
      <c r="Y133" s="30">
        <f t="shared" si="70"/>
        <v>0</v>
      </c>
      <c r="Z133" s="31"/>
    </row>
    <row r="134" spans="1:29" ht="13.5" hidden="1" customHeight="1" x14ac:dyDescent="0.25">
      <c r="A134" s="26">
        <v>10</v>
      </c>
      <c r="B134" s="30"/>
      <c r="C134" s="26"/>
      <c r="D134" s="26" t="s">
        <v>68</v>
      </c>
      <c r="E134" s="26" t="s">
        <v>68</v>
      </c>
      <c r="F134" s="26" t="s">
        <v>68</v>
      </c>
      <c r="G134" s="29">
        <v>0</v>
      </c>
      <c r="H134" s="29">
        <v>0</v>
      </c>
      <c r="I134" s="28">
        <v>0</v>
      </c>
      <c r="J134" s="28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/>
      <c r="T134" s="29"/>
      <c r="U134" s="29">
        <v>0</v>
      </c>
      <c r="V134" s="29">
        <v>0</v>
      </c>
      <c r="W134" s="30">
        <f t="shared" si="69"/>
        <v>0</v>
      </c>
      <c r="X134" s="44">
        <v>0</v>
      </c>
      <c r="Y134" s="30">
        <f t="shared" ref="Y134" si="80">W134-X134</f>
        <v>0</v>
      </c>
      <c r="Z134" s="31"/>
    </row>
    <row r="135" spans="1:29" ht="10" hidden="1" customHeight="1" x14ac:dyDescent="0.25">
      <c r="A135" s="26">
        <v>11</v>
      </c>
      <c r="B135" s="30"/>
      <c r="C135" s="26"/>
      <c r="D135" s="26" t="s">
        <v>68</v>
      </c>
      <c r="E135" s="26" t="s">
        <v>68</v>
      </c>
      <c r="F135" s="26" t="s">
        <v>68</v>
      </c>
      <c r="G135" s="29">
        <v>0</v>
      </c>
      <c r="H135" s="29">
        <v>0</v>
      </c>
      <c r="I135" s="28">
        <v>0</v>
      </c>
      <c r="J135" s="28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/>
      <c r="T135" s="29"/>
      <c r="U135" s="29">
        <v>0</v>
      </c>
      <c r="V135" s="29">
        <v>0</v>
      </c>
      <c r="W135" s="30">
        <f t="shared" si="69"/>
        <v>0</v>
      </c>
      <c r="X135" s="44">
        <v>0</v>
      </c>
      <c r="Y135" s="30">
        <f t="shared" ref="Y135" si="81">W135-X135</f>
        <v>0</v>
      </c>
      <c r="Z135" s="31"/>
    </row>
    <row r="136" spans="1:29" ht="18" hidden="1" customHeight="1" x14ac:dyDescent="0.25">
      <c r="A136" s="26">
        <v>12</v>
      </c>
      <c r="B136" s="30"/>
      <c r="C136" s="26"/>
      <c r="D136" s="26" t="s">
        <v>68</v>
      </c>
      <c r="E136" s="26" t="s">
        <v>68</v>
      </c>
      <c r="F136" s="26" t="s">
        <v>68</v>
      </c>
      <c r="G136" s="29">
        <v>0</v>
      </c>
      <c r="H136" s="29">
        <v>0</v>
      </c>
      <c r="I136" s="28">
        <v>0</v>
      </c>
      <c r="J136" s="28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/>
      <c r="T136" s="29"/>
      <c r="U136" s="29">
        <v>0</v>
      </c>
      <c r="V136" s="29">
        <v>0</v>
      </c>
      <c r="W136" s="30">
        <f t="shared" si="69"/>
        <v>0</v>
      </c>
      <c r="X136" s="44">
        <v>0</v>
      </c>
      <c r="Y136" s="30">
        <f t="shared" si="70"/>
        <v>0</v>
      </c>
      <c r="Z136" s="31"/>
    </row>
    <row r="137" spans="1:29" ht="12.5" hidden="1" customHeight="1" x14ac:dyDescent="0.25">
      <c r="A137" s="26">
        <v>13</v>
      </c>
      <c r="B137" s="26"/>
      <c r="C137" s="27"/>
      <c r="D137" s="26" t="s">
        <v>68</v>
      </c>
      <c r="E137" s="26" t="s">
        <v>68</v>
      </c>
      <c r="F137" s="26" t="s">
        <v>68</v>
      </c>
      <c r="G137" s="29">
        <v>0</v>
      </c>
      <c r="H137" s="29">
        <v>0</v>
      </c>
      <c r="I137" s="28">
        <v>0</v>
      </c>
      <c r="J137" s="28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/>
      <c r="T137" s="29"/>
      <c r="U137" s="29">
        <v>0</v>
      </c>
      <c r="V137" s="29">
        <v>0</v>
      </c>
      <c r="W137" s="30">
        <f t="shared" si="69"/>
        <v>0</v>
      </c>
      <c r="X137" s="31">
        <v>0</v>
      </c>
      <c r="Y137" s="30">
        <f t="shared" si="70"/>
        <v>0</v>
      </c>
    </row>
    <row r="138" spans="1:29" ht="11" hidden="1" customHeight="1" x14ac:dyDescent="0.25">
      <c r="A138" s="26">
        <v>14</v>
      </c>
      <c r="B138" s="26"/>
      <c r="C138" s="27"/>
      <c r="D138" s="26" t="s">
        <v>68</v>
      </c>
      <c r="E138" s="26" t="s">
        <v>68</v>
      </c>
      <c r="F138" s="26" t="s">
        <v>68</v>
      </c>
      <c r="G138" s="29">
        <v>0</v>
      </c>
      <c r="H138" s="29">
        <v>0</v>
      </c>
      <c r="I138" s="28">
        <v>0</v>
      </c>
      <c r="J138" s="28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/>
      <c r="T138" s="29"/>
      <c r="U138" s="29">
        <v>0</v>
      </c>
      <c r="V138" s="29">
        <v>0</v>
      </c>
      <c r="W138" s="30">
        <f t="shared" si="69"/>
        <v>0</v>
      </c>
      <c r="X138" s="31">
        <v>0</v>
      </c>
      <c r="Y138" s="30">
        <f t="shared" ref="Y138" si="82">W138-X138</f>
        <v>0</v>
      </c>
    </row>
    <row r="139" spans="1:29" ht="15" hidden="1" customHeight="1" x14ac:dyDescent="0.25">
      <c r="A139" s="26">
        <v>15</v>
      </c>
      <c r="B139" s="26"/>
      <c r="C139" s="27"/>
      <c r="D139" s="26" t="s">
        <v>68</v>
      </c>
      <c r="E139" s="26" t="s">
        <v>68</v>
      </c>
      <c r="F139" s="26" t="s">
        <v>68</v>
      </c>
      <c r="G139" s="29">
        <v>0</v>
      </c>
      <c r="H139" s="29">
        <v>0</v>
      </c>
      <c r="I139" s="28">
        <v>0</v>
      </c>
      <c r="J139" s="28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/>
      <c r="T139" s="29"/>
      <c r="U139" s="29">
        <v>0</v>
      </c>
      <c r="V139" s="29">
        <v>0</v>
      </c>
      <c r="W139" s="30">
        <f t="shared" si="69"/>
        <v>0</v>
      </c>
      <c r="X139" s="31">
        <v>0</v>
      </c>
      <c r="Y139" s="30">
        <f t="shared" si="70"/>
        <v>0</v>
      </c>
    </row>
    <row r="140" spans="1:29" ht="16.5" hidden="1" customHeight="1" x14ac:dyDescent="0.25">
      <c r="A140" s="26">
        <v>16</v>
      </c>
      <c r="B140" s="26"/>
      <c r="C140" s="27"/>
      <c r="D140" s="26" t="s">
        <v>68</v>
      </c>
      <c r="E140" s="26" t="s">
        <v>68</v>
      </c>
      <c r="F140" s="26" t="s">
        <v>68</v>
      </c>
      <c r="G140" s="29">
        <v>0</v>
      </c>
      <c r="H140" s="29">
        <v>0</v>
      </c>
      <c r="I140" s="28">
        <v>0</v>
      </c>
      <c r="J140" s="28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/>
      <c r="T140" s="29"/>
      <c r="U140" s="29">
        <v>0</v>
      </c>
      <c r="V140" s="29">
        <v>0</v>
      </c>
      <c r="W140" s="30">
        <f t="shared" si="69"/>
        <v>0</v>
      </c>
      <c r="X140" s="31">
        <v>0</v>
      </c>
      <c r="Y140" s="30">
        <f t="shared" ref="Y140" si="83">W140-X140</f>
        <v>0</v>
      </c>
    </row>
    <row r="141" spans="1:29" ht="17.5" hidden="1" customHeight="1" x14ac:dyDescent="0.25">
      <c r="A141" s="26">
        <v>17</v>
      </c>
      <c r="B141" s="26"/>
      <c r="C141" s="27"/>
      <c r="D141" s="26" t="s">
        <v>68</v>
      </c>
      <c r="E141" s="26" t="s">
        <v>68</v>
      </c>
      <c r="F141" s="26" t="s">
        <v>68</v>
      </c>
      <c r="G141" s="29">
        <v>0</v>
      </c>
      <c r="H141" s="29">
        <v>0</v>
      </c>
      <c r="I141" s="28">
        <v>0</v>
      </c>
      <c r="J141" s="28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/>
      <c r="T141" s="29"/>
      <c r="U141" s="29">
        <v>0</v>
      </c>
      <c r="V141" s="29">
        <v>0</v>
      </c>
      <c r="W141" s="30">
        <f t="shared" si="69"/>
        <v>0</v>
      </c>
      <c r="X141" s="31">
        <v>0</v>
      </c>
      <c r="Y141" s="30">
        <f t="shared" si="70"/>
        <v>0</v>
      </c>
    </row>
    <row r="142" spans="1:29" ht="14" hidden="1" customHeight="1" x14ac:dyDescent="0.25">
      <c r="A142" s="26">
        <v>18</v>
      </c>
      <c r="B142" s="30"/>
      <c r="C142" s="26"/>
      <c r="D142" s="26" t="s">
        <v>68</v>
      </c>
      <c r="E142" s="26" t="s">
        <v>68</v>
      </c>
      <c r="F142" s="26" t="s">
        <v>68</v>
      </c>
      <c r="G142" s="29">
        <v>0</v>
      </c>
      <c r="H142" s="29">
        <v>0</v>
      </c>
      <c r="I142" s="28">
        <v>0</v>
      </c>
      <c r="J142" s="28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/>
      <c r="T142" s="29"/>
      <c r="U142" s="29">
        <v>0</v>
      </c>
      <c r="V142" s="29">
        <v>0</v>
      </c>
      <c r="W142" s="30">
        <f t="shared" si="69"/>
        <v>0</v>
      </c>
      <c r="X142" s="44">
        <v>0</v>
      </c>
      <c r="Y142" s="30">
        <f t="shared" si="70"/>
        <v>0</v>
      </c>
      <c r="Z142" s="31"/>
    </row>
    <row r="143" spans="1:29" ht="11" hidden="1" customHeight="1" x14ac:dyDescent="0.25">
      <c r="A143" s="26">
        <v>19</v>
      </c>
      <c r="B143" s="30"/>
      <c r="C143" s="26"/>
      <c r="D143" s="26" t="s">
        <v>68</v>
      </c>
      <c r="E143" s="26" t="s">
        <v>68</v>
      </c>
      <c r="F143" s="26" t="s">
        <v>68</v>
      </c>
      <c r="G143" s="29">
        <v>0</v>
      </c>
      <c r="H143" s="29">
        <v>0</v>
      </c>
      <c r="I143" s="28">
        <v>0</v>
      </c>
      <c r="J143" s="28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/>
      <c r="T143" s="29"/>
      <c r="U143" s="29">
        <v>0</v>
      </c>
      <c r="V143" s="29">
        <v>0</v>
      </c>
      <c r="W143" s="30">
        <f t="shared" si="69"/>
        <v>0</v>
      </c>
      <c r="X143" s="44">
        <v>0</v>
      </c>
      <c r="Y143" s="30">
        <f t="shared" ref="Y143" si="84">W143-X143</f>
        <v>0</v>
      </c>
      <c r="Z143" s="31"/>
    </row>
    <row r="144" spans="1:29" ht="11" hidden="1" customHeight="1" x14ac:dyDescent="0.25">
      <c r="A144" s="26">
        <v>20</v>
      </c>
      <c r="B144" s="30"/>
      <c r="C144" s="26"/>
      <c r="D144" s="26" t="s">
        <v>68</v>
      </c>
      <c r="E144" s="26" t="s">
        <v>68</v>
      </c>
      <c r="F144" s="26" t="s">
        <v>68</v>
      </c>
      <c r="G144" s="29">
        <v>0</v>
      </c>
      <c r="H144" s="29">
        <v>0</v>
      </c>
      <c r="I144" s="28">
        <v>0</v>
      </c>
      <c r="J144" s="28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/>
      <c r="T144" s="29"/>
      <c r="U144" s="29">
        <v>0</v>
      </c>
      <c r="V144" s="29">
        <v>0</v>
      </c>
      <c r="W144" s="30">
        <f t="shared" si="69"/>
        <v>0</v>
      </c>
      <c r="X144" s="44">
        <v>0</v>
      </c>
      <c r="Y144" s="30">
        <f t="shared" ref="Y144" si="85">W144-X144</f>
        <v>0</v>
      </c>
      <c r="Z144" s="31"/>
    </row>
    <row r="145" spans="1:26" ht="12.5" hidden="1" customHeight="1" x14ac:dyDescent="0.25">
      <c r="A145" s="26">
        <v>21</v>
      </c>
      <c r="B145" s="30"/>
      <c r="C145" s="26"/>
      <c r="D145" s="26" t="s">
        <v>68</v>
      </c>
      <c r="E145" s="26" t="s">
        <v>68</v>
      </c>
      <c r="F145" s="26" t="s">
        <v>68</v>
      </c>
      <c r="G145" s="29">
        <v>0</v>
      </c>
      <c r="H145" s="29">
        <v>0</v>
      </c>
      <c r="I145" s="28">
        <v>0</v>
      </c>
      <c r="J145" s="28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/>
      <c r="T145" s="29"/>
      <c r="U145" s="29">
        <v>0</v>
      </c>
      <c r="V145" s="29">
        <v>0</v>
      </c>
      <c r="W145" s="30">
        <f t="shared" si="69"/>
        <v>0</v>
      </c>
      <c r="X145" s="44">
        <v>0</v>
      </c>
      <c r="Y145" s="30">
        <f t="shared" si="70"/>
        <v>0</v>
      </c>
      <c r="Z145" s="31"/>
    </row>
    <row r="146" spans="1:26" ht="10" hidden="1" customHeight="1" x14ac:dyDescent="0.25">
      <c r="A146" s="26">
        <v>22</v>
      </c>
      <c r="B146" s="30"/>
      <c r="C146" s="26"/>
      <c r="D146" s="26" t="s">
        <v>68</v>
      </c>
      <c r="E146" s="26" t="s">
        <v>68</v>
      </c>
      <c r="F146" s="26" t="s">
        <v>68</v>
      </c>
      <c r="G146" s="29">
        <v>0</v>
      </c>
      <c r="H146" s="29">
        <v>0</v>
      </c>
      <c r="I146" s="28">
        <v>0</v>
      </c>
      <c r="J146" s="28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/>
      <c r="T146" s="29"/>
      <c r="U146" s="29">
        <v>0</v>
      </c>
      <c r="V146" s="29">
        <v>0</v>
      </c>
      <c r="W146" s="30">
        <f t="shared" si="69"/>
        <v>0</v>
      </c>
      <c r="X146" s="44">
        <v>0</v>
      </c>
      <c r="Y146" s="30">
        <f t="shared" si="70"/>
        <v>0</v>
      </c>
      <c r="Z146" s="31"/>
    </row>
    <row r="147" spans="1:26" ht="12.5" hidden="1" customHeight="1" x14ac:dyDescent="0.25">
      <c r="A147" s="26">
        <v>23</v>
      </c>
      <c r="B147" s="30"/>
      <c r="C147" s="26"/>
      <c r="D147" s="26" t="s">
        <v>68</v>
      </c>
      <c r="E147" s="26" t="s">
        <v>68</v>
      </c>
      <c r="F147" s="26" t="s">
        <v>68</v>
      </c>
      <c r="G147" s="29">
        <v>0</v>
      </c>
      <c r="H147" s="29">
        <v>0</v>
      </c>
      <c r="I147" s="28">
        <v>0</v>
      </c>
      <c r="J147" s="28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/>
      <c r="T147" s="29"/>
      <c r="U147" s="29">
        <v>0</v>
      </c>
      <c r="V147" s="29">
        <v>0</v>
      </c>
      <c r="W147" s="30">
        <f t="shared" si="69"/>
        <v>0</v>
      </c>
      <c r="X147" s="44">
        <v>0</v>
      </c>
      <c r="Y147" s="30">
        <f t="shared" ref="Y147" si="86">W147-X147</f>
        <v>0</v>
      </c>
      <c r="Z147" s="31"/>
    </row>
    <row r="148" spans="1:26" ht="9.5" hidden="1" customHeight="1" x14ac:dyDescent="0.25">
      <c r="A148" s="26">
        <v>24</v>
      </c>
      <c r="B148" s="30"/>
      <c r="C148" s="26"/>
      <c r="D148" s="26" t="s">
        <v>68</v>
      </c>
      <c r="E148" s="26" t="s">
        <v>68</v>
      </c>
      <c r="F148" s="26" t="s">
        <v>68</v>
      </c>
      <c r="G148" s="29">
        <v>0</v>
      </c>
      <c r="H148" s="29">
        <v>0</v>
      </c>
      <c r="I148" s="28">
        <v>0</v>
      </c>
      <c r="J148" s="28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/>
      <c r="T148" s="29"/>
      <c r="U148" s="29">
        <v>0</v>
      </c>
      <c r="V148" s="29">
        <v>0</v>
      </c>
      <c r="W148" s="30">
        <f t="shared" si="69"/>
        <v>0</v>
      </c>
      <c r="X148" s="44">
        <v>0</v>
      </c>
      <c r="Y148" s="30">
        <f t="shared" si="70"/>
        <v>0</v>
      </c>
      <c r="Z148" s="31"/>
    </row>
    <row r="149" spans="1:26" ht="17.5" hidden="1" customHeight="1" x14ac:dyDescent="0.25">
      <c r="A149" s="26">
        <v>25</v>
      </c>
      <c r="B149" s="30"/>
      <c r="C149" s="26"/>
      <c r="D149" s="26" t="s">
        <v>68</v>
      </c>
      <c r="E149" s="26" t="s">
        <v>68</v>
      </c>
      <c r="F149" s="26" t="s">
        <v>68</v>
      </c>
      <c r="G149" s="29">
        <v>0</v>
      </c>
      <c r="H149" s="29">
        <v>0</v>
      </c>
      <c r="I149" s="28">
        <v>0</v>
      </c>
      <c r="J149" s="28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/>
      <c r="T149" s="29"/>
      <c r="U149" s="29">
        <v>0</v>
      </c>
      <c r="V149" s="29">
        <v>0</v>
      </c>
      <c r="W149" s="30">
        <f t="shared" si="69"/>
        <v>0</v>
      </c>
      <c r="X149" s="44">
        <v>0</v>
      </c>
      <c r="Y149" s="30">
        <f t="shared" ref="Y149" si="87">W149-X149</f>
        <v>0</v>
      </c>
      <c r="Z149" s="31"/>
    </row>
    <row r="150" spans="1:26" ht="9.5" hidden="1" customHeight="1" x14ac:dyDescent="0.25">
      <c r="A150" s="26">
        <v>26</v>
      </c>
      <c r="B150" s="30"/>
      <c r="C150" s="26"/>
      <c r="D150" s="26" t="s">
        <v>68</v>
      </c>
      <c r="E150" s="26" t="s">
        <v>68</v>
      </c>
      <c r="F150" s="26" t="s">
        <v>68</v>
      </c>
      <c r="G150" s="29">
        <v>0</v>
      </c>
      <c r="H150" s="29">
        <v>0</v>
      </c>
      <c r="I150" s="28">
        <v>0</v>
      </c>
      <c r="J150" s="28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/>
      <c r="T150" s="29"/>
      <c r="U150" s="29">
        <v>0</v>
      </c>
      <c r="V150" s="29">
        <v>0</v>
      </c>
      <c r="W150" s="30">
        <f t="shared" si="69"/>
        <v>0</v>
      </c>
      <c r="X150" s="44">
        <v>0</v>
      </c>
      <c r="Y150" s="30">
        <f t="shared" ref="Y150" si="88">W150-X150</f>
        <v>0</v>
      </c>
      <c r="Z150" s="31"/>
    </row>
    <row r="151" spans="1:26" ht="8.5" hidden="1" customHeight="1" x14ac:dyDescent="0.25">
      <c r="A151" s="26">
        <v>27</v>
      </c>
      <c r="B151" s="30"/>
      <c r="C151" s="26"/>
      <c r="D151" s="26" t="s">
        <v>68</v>
      </c>
      <c r="E151" s="26" t="s">
        <v>68</v>
      </c>
      <c r="F151" s="26" t="s">
        <v>68</v>
      </c>
      <c r="G151" s="29">
        <v>0</v>
      </c>
      <c r="H151" s="29">
        <v>0</v>
      </c>
      <c r="I151" s="28">
        <v>0</v>
      </c>
      <c r="J151" s="28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/>
      <c r="T151" s="29"/>
      <c r="U151" s="29">
        <v>0</v>
      </c>
      <c r="V151" s="29">
        <v>0</v>
      </c>
      <c r="W151" s="30">
        <f t="shared" si="69"/>
        <v>0</v>
      </c>
      <c r="X151" s="44">
        <v>0</v>
      </c>
      <c r="Y151" s="30">
        <f t="shared" si="70"/>
        <v>0</v>
      </c>
      <c r="Z151" s="31"/>
    </row>
    <row r="152" spans="1:26" ht="18.5" hidden="1" customHeight="1" x14ac:dyDescent="0.25">
      <c r="A152" s="26">
        <v>28</v>
      </c>
      <c r="B152" s="30"/>
      <c r="C152" s="26"/>
      <c r="D152" s="26" t="s">
        <v>68</v>
      </c>
      <c r="E152" s="26" t="s">
        <v>68</v>
      </c>
      <c r="F152" s="26" t="s">
        <v>68</v>
      </c>
      <c r="G152" s="29">
        <v>0</v>
      </c>
      <c r="H152" s="29">
        <v>0</v>
      </c>
      <c r="I152" s="28">
        <v>0</v>
      </c>
      <c r="J152" s="28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/>
      <c r="T152" s="29"/>
      <c r="U152" s="29">
        <v>0</v>
      </c>
      <c r="V152" s="29">
        <v>0</v>
      </c>
      <c r="W152" s="30">
        <f t="shared" si="69"/>
        <v>0</v>
      </c>
      <c r="X152" s="44">
        <v>0</v>
      </c>
      <c r="Y152" s="30">
        <f t="shared" si="70"/>
        <v>0</v>
      </c>
      <c r="Z152" s="31"/>
    </row>
    <row r="153" spans="1:26" ht="14" hidden="1" customHeight="1" x14ac:dyDescent="0.25">
      <c r="A153" s="26">
        <v>29</v>
      </c>
      <c r="B153" s="30"/>
      <c r="C153" s="26"/>
      <c r="D153" s="26" t="s">
        <v>68</v>
      </c>
      <c r="E153" s="26" t="s">
        <v>68</v>
      </c>
      <c r="F153" s="26" t="s">
        <v>68</v>
      </c>
      <c r="G153" s="29">
        <v>0</v>
      </c>
      <c r="H153" s="29">
        <v>0</v>
      </c>
      <c r="I153" s="28">
        <v>0</v>
      </c>
      <c r="J153" s="28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/>
      <c r="T153" s="29"/>
      <c r="U153" s="29">
        <v>0</v>
      </c>
      <c r="V153" s="29">
        <v>0</v>
      </c>
      <c r="W153" s="30">
        <f t="shared" si="69"/>
        <v>0</v>
      </c>
      <c r="X153" s="44">
        <v>0</v>
      </c>
      <c r="Y153" s="30">
        <f t="shared" si="70"/>
        <v>0</v>
      </c>
      <c r="Z153" s="31"/>
    </row>
    <row r="154" spans="1:26" ht="16" customHeight="1" x14ac:dyDescent="0.25">
      <c r="C154" s="74" t="s">
        <v>54</v>
      </c>
      <c r="F154" s="35" t="s">
        <v>68</v>
      </c>
    </row>
    <row r="155" spans="1:26" ht="16" customHeight="1" x14ac:dyDescent="0.25">
      <c r="C155" s="74" t="s">
        <v>55</v>
      </c>
    </row>
    <row r="156" spans="1:26" ht="16" customHeight="1" x14ac:dyDescent="0.25">
      <c r="C156" s="74" t="s">
        <v>56</v>
      </c>
    </row>
    <row r="157" spans="1:26" ht="16" customHeight="1" x14ac:dyDescent="0.25">
      <c r="C157" s="74" t="s">
        <v>57</v>
      </c>
    </row>
    <row r="158" spans="1:26" ht="16" customHeight="1" x14ac:dyDescent="0.25">
      <c r="C158" s="74" t="s">
        <v>58</v>
      </c>
    </row>
    <row r="159" spans="1:26" ht="16" customHeight="1" x14ac:dyDescent="0.25">
      <c r="C159" s="74" t="s">
        <v>59</v>
      </c>
    </row>
    <row r="160" spans="1:26" ht="16" customHeight="1" x14ac:dyDescent="0.25">
      <c r="C160" s="74" t="s">
        <v>60</v>
      </c>
    </row>
    <row r="161" spans="3:3" ht="16" customHeight="1" x14ac:dyDescent="0.25">
      <c r="C161" s="74" t="s">
        <v>61</v>
      </c>
    </row>
    <row r="162" spans="3:3" ht="16" customHeight="1" x14ac:dyDescent="0.25">
      <c r="C162" s="74" t="s">
        <v>62</v>
      </c>
    </row>
    <row r="163" spans="3:3" ht="16" customHeight="1" x14ac:dyDescent="0.25">
      <c r="C163" s="74" t="s">
        <v>63</v>
      </c>
    </row>
    <row r="164" spans="3:3" ht="16" customHeight="1" x14ac:dyDescent="0.25">
      <c r="C164" s="74" t="s">
        <v>53</v>
      </c>
    </row>
  </sheetData>
  <sheetProtection formatCells="0" formatColumns="0" formatRows="0" insertColumns="0" insertRows="0" insertHyperlinks="0" deleteColumns="0" deleteRows="0" sort="0" autoFilter="0" pivotTables="0"/>
  <sortState ref="C222:Y297">
    <sortCondition descending="1" ref="Y222:Y297"/>
    <sortCondition ref="D222:D297"/>
  </sortState>
  <mergeCells count="6">
    <mergeCell ref="A65:B65"/>
    <mergeCell ref="A113:B113"/>
    <mergeCell ref="A25:B25"/>
    <mergeCell ref="A4:B4"/>
    <mergeCell ref="A11:B11"/>
    <mergeCell ref="A15:B15"/>
  </mergeCells>
  <phoneticPr fontId="1" type="noConversion"/>
  <conditionalFormatting sqref="G6:V8 G114:V114 G41:V43 G33:V33 G45:V49 G53:V54 G19:V23 G56:V63 G67:V67 G69:V70 G72:P109 Q72:V110">
    <cfRule type="cellIs" dxfId="42" priority="172" operator="equal">
      <formula>0</formula>
    </cfRule>
  </conditionalFormatting>
  <conditionalFormatting sqref="G12:P13 R12:V13">
    <cfRule type="cellIs" dxfId="41" priority="170" operator="equal">
      <formula>0</formula>
    </cfRule>
  </conditionalFormatting>
  <conditionalFormatting sqref="Q12:Q13">
    <cfRule type="cellIs" dxfId="40" priority="168" operator="equal">
      <formula>0</formula>
    </cfRule>
  </conditionalFormatting>
  <conditionalFormatting sqref="G110:P110">
    <cfRule type="cellIs" dxfId="39" priority="143" operator="equal">
      <formula>0</formula>
    </cfRule>
  </conditionalFormatting>
  <conditionalFormatting sqref="G116:P117 G119:P120 G122:P122 R116:V117 R119:V120 R122:V153 G123:H153 K123:P153">
    <cfRule type="cellIs" dxfId="38" priority="141" operator="equal">
      <formula>0</formula>
    </cfRule>
  </conditionalFormatting>
  <conditionalFormatting sqref="Q116:Q117 Q119:Q120 Q122:Q153">
    <cfRule type="cellIs" dxfId="37" priority="140" operator="equal">
      <formula>0</formula>
    </cfRule>
  </conditionalFormatting>
  <conditionalFormatting sqref="G115:P115 G118:P118 G121:P121 R115:V115 R118:V118 R121:V121">
    <cfRule type="cellIs" dxfId="36" priority="139" operator="equal">
      <formula>0</formula>
    </cfRule>
  </conditionalFormatting>
  <conditionalFormatting sqref="Q115 Q118 Q121">
    <cfRule type="cellIs" dxfId="35" priority="138" operator="equal">
      <formula>0</formula>
    </cfRule>
  </conditionalFormatting>
  <conditionalFormatting sqref="R34:V34 G34:P34">
    <cfRule type="cellIs" dxfId="34" priority="115" operator="equal">
      <formula>0</formula>
    </cfRule>
  </conditionalFormatting>
  <conditionalFormatting sqref="Q34">
    <cfRule type="cellIs" dxfId="33" priority="114" operator="equal">
      <formula>0</formula>
    </cfRule>
  </conditionalFormatting>
  <conditionalFormatting sqref="I123:J153">
    <cfRule type="cellIs" dxfId="32" priority="97" operator="equal">
      <formula>0</formula>
    </cfRule>
  </conditionalFormatting>
  <conditionalFormatting sqref="R18:V18 G18:P18">
    <cfRule type="cellIs" dxfId="31" priority="96" operator="equal">
      <formula>0</formula>
    </cfRule>
  </conditionalFormatting>
  <conditionalFormatting sqref="Q18">
    <cfRule type="cellIs" dxfId="30" priority="95" operator="equal">
      <formula>0</formula>
    </cfRule>
  </conditionalFormatting>
  <conditionalFormatting sqref="G30:P31 R30:V31">
    <cfRule type="cellIs" dxfId="29" priority="94" operator="equal">
      <formula>0</formula>
    </cfRule>
  </conditionalFormatting>
  <conditionalFormatting sqref="Q30:Q31">
    <cfRule type="cellIs" dxfId="28" priority="93" operator="equal">
      <formula>0</formula>
    </cfRule>
  </conditionalFormatting>
  <conditionalFormatting sqref="G26:P27 R26:V27">
    <cfRule type="cellIs" dxfId="27" priority="90" operator="equal">
      <formula>0</formula>
    </cfRule>
  </conditionalFormatting>
  <conditionalFormatting sqref="Q26:Q27">
    <cfRule type="cellIs" dxfId="26" priority="89" operator="equal">
      <formula>0</formula>
    </cfRule>
  </conditionalFormatting>
  <conditionalFormatting sqref="G37:V37">
    <cfRule type="cellIs" dxfId="25" priority="88" operator="equal">
      <formula>0</formula>
    </cfRule>
  </conditionalFormatting>
  <conditionalFormatting sqref="G111:V111">
    <cfRule type="cellIs" dxfId="24" priority="72" operator="equal">
      <formula>0</formula>
    </cfRule>
  </conditionalFormatting>
  <conditionalFormatting sqref="G16:V16">
    <cfRule type="cellIs" dxfId="23" priority="66" operator="equal">
      <formula>0</formula>
    </cfRule>
  </conditionalFormatting>
  <conditionalFormatting sqref="G38:V38">
    <cfRule type="cellIs" dxfId="22" priority="60" operator="equal">
      <formula>0</formula>
    </cfRule>
  </conditionalFormatting>
  <conditionalFormatting sqref="G50:V50">
    <cfRule type="cellIs" dxfId="21" priority="59" operator="equal">
      <formula>0</formula>
    </cfRule>
  </conditionalFormatting>
  <conditionalFormatting sqref="G32:P32 R32:V32">
    <cfRule type="cellIs" dxfId="20" priority="36" operator="equal">
      <formula>0</formula>
    </cfRule>
  </conditionalFormatting>
  <conditionalFormatting sqref="Q32">
    <cfRule type="cellIs" dxfId="19" priority="35" operator="equal">
      <formula>0</formula>
    </cfRule>
  </conditionalFormatting>
  <conditionalFormatting sqref="G39:P40 R39:V40">
    <cfRule type="cellIs" dxfId="18" priority="34" operator="equal">
      <formula>0</formula>
    </cfRule>
  </conditionalFormatting>
  <conditionalFormatting sqref="Q39:Q40">
    <cfRule type="cellIs" dxfId="17" priority="33" operator="equal">
      <formula>0</formula>
    </cfRule>
  </conditionalFormatting>
  <conditionalFormatting sqref="G28:P29 R28:V29">
    <cfRule type="cellIs" dxfId="16" priority="30" operator="equal">
      <formula>0</formula>
    </cfRule>
  </conditionalFormatting>
  <conditionalFormatting sqref="Q28:Q29">
    <cfRule type="cellIs" dxfId="15" priority="29" operator="equal">
      <formula>0</formula>
    </cfRule>
  </conditionalFormatting>
  <conditionalFormatting sqref="G44:V44">
    <cfRule type="cellIs" dxfId="14" priority="28" operator="equal">
      <formula>0</formula>
    </cfRule>
  </conditionalFormatting>
  <conditionalFormatting sqref="G17:V17">
    <cfRule type="cellIs" dxfId="13" priority="16" operator="equal">
      <formula>0</formula>
    </cfRule>
  </conditionalFormatting>
  <conditionalFormatting sqref="G35:V35">
    <cfRule type="cellIs" dxfId="12" priority="15" operator="equal">
      <formula>0</formula>
    </cfRule>
  </conditionalFormatting>
  <conditionalFormatting sqref="G36:V36">
    <cfRule type="cellIs" dxfId="11" priority="14" operator="equal">
      <formula>0</formula>
    </cfRule>
  </conditionalFormatting>
  <conditionalFormatting sqref="G55:V55">
    <cfRule type="cellIs" dxfId="10" priority="13" operator="equal">
      <formula>0</formula>
    </cfRule>
  </conditionalFormatting>
  <conditionalFormatting sqref="G51:V52">
    <cfRule type="cellIs" dxfId="9" priority="12" operator="equal">
      <formula>0</formula>
    </cfRule>
  </conditionalFormatting>
  <conditionalFormatting sqref="G9:V9">
    <cfRule type="cellIs" dxfId="8" priority="9" operator="equal">
      <formula>0</formula>
    </cfRule>
  </conditionalFormatting>
  <conditionalFormatting sqref="G5:V5">
    <cfRule type="cellIs" dxfId="7" priority="8" operator="equal">
      <formula>0</formula>
    </cfRule>
  </conditionalFormatting>
  <conditionalFormatting sqref="K71:P71 R71:V71 G71:H71">
    <cfRule type="cellIs" dxfId="6" priority="7" operator="equal">
      <formula>0</formula>
    </cfRule>
  </conditionalFormatting>
  <conditionalFormatting sqref="Q71">
    <cfRule type="cellIs" dxfId="5" priority="6" operator="equal">
      <formula>0</formula>
    </cfRule>
  </conditionalFormatting>
  <conditionalFormatting sqref="I71:J71">
    <cfRule type="cellIs" dxfId="4" priority="5" operator="equal">
      <formula>0</formula>
    </cfRule>
  </conditionalFormatting>
  <conditionalFormatting sqref="G66:H66 R66:V66 K66:P66">
    <cfRule type="cellIs" dxfId="3" priority="4" operator="equal">
      <formula>0</formula>
    </cfRule>
  </conditionalFormatting>
  <conditionalFormatting sqref="Q66">
    <cfRule type="cellIs" dxfId="2" priority="3" operator="equal">
      <formula>0</formula>
    </cfRule>
  </conditionalFormatting>
  <conditionalFormatting sqref="I66:J66">
    <cfRule type="cellIs" dxfId="1" priority="2" operator="equal">
      <formula>0</formula>
    </cfRule>
  </conditionalFormatting>
  <conditionalFormatting sqref="G68:V68">
    <cfRule type="cellIs" dxfId="0" priority="1" operator="equal">
      <formula>0</formula>
    </cfRule>
  </conditionalFormatting>
  <pageMargins left="0.39370078740157483" right="0.47244094488188981" top="0.47244094488188981" bottom="0.19685039370078741" header="0" footer="0.35433070866141736"/>
  <pageSetup paperSize="9" fitToHeight="4" orientation="landscape" horizontalDpi="300" verticalDpi="300" r:id="rId1"/>
  <headerFooter alignWithMargins="0">
    <oddFooter>&amp;R&amp;P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F8" sqref="F8"/>
    </sheetView>
  </sheetViews>
  <sheetFormatPr defaultColWidth="8.81640625" defaultRowHeight="13" x14ac:dyDescent="0.3"/>
  <cols>
    <col min="1" max="1" width="71.453125" bestFit="1" customWidth="1"/>
    <col min="2" max="3" width="8.81640625" style="15"/>
    <col min="4" max="4" width="8.81640625" style="14"/>
    <col min="5" max="5" width="8.81640625" style="15"/>
  </cols>
  <sheetData>
    <row r="1" spans="1:6" s="1" customFormat="1" ht="13.5" thickBot="1" x14ac:dyDescent="0.35">
      <c r="A1" s="2" t="s">
        <v>21</v>
      </c>
      <c r="B1" s="8">
        <v>1.1499999999999999</v>
      </c>
      <c r="C1" s="8">
        <v>31</v>
      </c>
      <c r="D1" s="17">
        <f t="shared" ref="D1:D21" si="0">B1*C1</f>
        <v>35.65</v>
      </c>
      <c r="E1" s="22" t="s">
        <v>2</v>
      </c>
    </row>
    <row r="2" spans="1:6" x14ac:dyDescent="0.3">
      <c r="A2" s="3" t="s">
        <v>25</v>
      </c>
      <c r="B2" s="9">
        <v>1.1499999999999999</v>
      </c>
      <c r="C2" s="12">
        <v>26</v>
      </c>
      <c r="D2" s="18">
        <f t="shared" si="0"/>
        <v>29.9</v>
      </c>
      <c r="E2" s="21" t="s">
        <v>2</v>
      </c>
      <c r="F2">
        <v>20</v>
      </c>
    </row>
    <row r="3" spans="1:6" x14ac:dyDescent="0.3">
      <c r="A3" s="4" t="s">
        <v>27</v>
      </c>
      <c r="B3" s="10">
        <v>1.1499999999999999</v>
      </c>
      <c r="C3" s="11">
        <v>38</v>
      </c>
      <c r="D3" s="19">
        <f t="shared" si="0"/>
        <v>43.699999999999996</v>
      </c>
      <c r="E3" s="23" t="s">
        <v>3</v>
      </c>
      <c r="F3">
        <v>18</v>
      </c>
    </row>
    <row r="4" spans="1:6" x14ac:dyDescent="0.3">
      <c r="A4" s="4" t="s">
        <v>22</v>
      </c>
      <c r="B4" s="10">
        <v>1</v>
      </c>
      <c r="C4" s="10">
        <v>58</v>
      </c>
      <c r="D4" s="19">
        <f t="shared" si="0"/>
        <v>58</v>
      </c>
      <c r="E4" s="23" t="s">
        <v>4</v>
      </c>
      <c r="F4">
        <v>16</v>
      </c>
    </row>
    <row r="5" spans="1:6" x14ac:dyDescent="0.3">
      <c r="A5" s="4" t="s">
        <v>43</v>
      </c>
      <c r="B5" s="10">
        <v>1</v>
      </c>
      <c r="C5" s="10">
        <v>76</v>
      </c>
      <c r="D5" s="19">
        <f t="shared" si="0"/>
        <v>76</v>
      </c>
      <c r="E5" s="23" t="s">
        <v>5</v>
      </c>
      <c r="F5">
        <v>14</v>
      </c>
    </row>
    <row r="6" spans="1:6" x14ac:dyDescent="0.3">
      <c r="A6" s="4" t="s">
        <v>40</v>
      </c>
      <c r="B6" s="10">
        <v>1.1499999999999999</v>
      </c>
      <c r="C6" s="10">
        <v>73</v>
      </c>
      <c r="D6" s="19">
        <f t="shared" si="0"/>
        <v>83.949999999999989</v>
      </c>
      <c r="E6" s="23" t="s">
        <v>6</v>
      </c>
      <c r="F6">
        <v>12</v>
      </c>
    </row>
    <row r="7" spans="1:6" s="1" customFormat="1" x14ac:dyDescent="0.3">
      <c r="A7" s="4" t="s">
        <v>28</v>
      </c>
      <c r="B7" s="11">
        <v>1</v>
      </c>
      <c r="C7" s="10">
        <v>137</v>
      </c>
      <c r="D7" s="19">
        <f t="shared" si="0"/>
        <v>137</v>
      </c>
      <c r="E7" s="23" t="s">
        <v>7</v>
      </c>
      <c r="F7" s="1">
        <v>10</v>
      </c>
    </row>
    <row r="8" spans="1:6" x14ac:dyDescent="0.3">
      <c r="A8" s="5" t="s">
        <v>26</v>
      </c>
      <c r="B8" s="10">
        <v>1</v>
      </c>
      <c r="C8" s="10">
        <v>196</v>
      </c>
      <c r="D8" s="19">
        <f t="shared" si="0"/>
        <v>196</v>
      </c>
      <c r="E8" s="23" t="s">
        <v>8</v>
      </c>
      <c r="F8">
        <v>8</v>
      </c>
    </row>
    <row r="9" spans="1:6" x14ac:dyDescent="0.3">
      <c r="A9" s="5" t="s">
        <v>41</v>
      </c>
      <c r="B9" s="11">
        <v>1</v>
      </c>
      <c r="C9" s="11">
        <v>479</v>
      </c>
      <c r="D9" s="19">
        <f t="shared" si="0"/>
        <v>479</v>
      </c>
      <c r="E9" s="23" t="s">
        <v>9</v>
      </c>
      <c r="F9">
        <v>6</v>
      </c>
    </row>
    <row r="10" spans="1:6" x14ac:dyDescent="0.3">
      <c r="A10" s="4" t="s">
        <v>23</v>
      </c>
      <c r="B10" s="10">
        <v>1</v>
      </c>
      <c r="C10" s="10">
        <v>690</v>
      </c>
      <c r="D10" s="19">
        <f t="shared" si="0"/>
        <v>690</v>
      </c>
      <c r="E10" s="23" t="s">
        <v>10</v>
      </c>
      <c r="F10">
        <v>5</v>
      </c>
    </row>
    <row r="11" spans="1:6" ht="13.5" thickBot="1" x14ac:dyDescent="0.35">
      <c r="A11" s="6" t="s">
        <v>24</v>
      </c>
      <c r="B11" s="13">
        <v>1</v>
      </c>
      <c r="C11" s="13">
        <v>690</v>
      </c>
      <c r="D11" s="20">
        <f t="shared" si="0"/>
        <v>690</v>
      </c>
      <c r="E11" s="24" t="s">
        <v>11</v>
      </c>
      <c r="F11">
        <v>4</v>
      </c>
    </row>
    <row r="12" spans="1:6" x14ac:dyDescent="0.3">
      <c r="A12" s="7" t="s">
        <v>42</v>
      </c>
      <c r="B12" s="12">
        <v>1</v>
      </c>
      <c r="C12" s="9">
        <v>34</v>
      </c>
      <c r="D12" s="18">
        <f t="shared" si="0"/>
        <v>34</v>
      </c>
      <c r="E12" s="21" t="s">
        <v>2</v>
      </c>
      <c r="F12">
        <v>20</v>
      </c>
    </row>
    <row r="13" spans="1:6" x14ac:dyDescent="0.3">
      <c r="A13" s="4" t="s">
        <v>37</v>
      </c>
      <c r="B13" s="10">
        <v>1.1499999999999999</v>
      </c>
      <c r="C13" s="10">
        <v>32</v>
      </c>
      <c r="D13" s="19">
        <f t="shared" si="0"/>
        <v>36.799999999999997</v>
      </c>
      <c r="E13" s="23" t="s">
        <v>3</v>
      </c>
      <c r="F13">
        <v>18</v>
      </c>
    </row>
    <row r="14" spans="1:6" x14ac:dyDescent="0.3">
      <c r="A14" s="4" t="s">
        <v>29</v>
      </c>
      <c r="B14" s="10">
        <v>1</v>
      </c>
      <c r="C14" s="10">
        <v>45</v>
      </c>
      <c r="D14" s="19">
        <f t="shared" si="0"/>
        <v>45</v>
      </c>
      <c r="E14" s="23" t="s">
        <v>4</v>
      </c>
      <c r="F14">
        <v>16</v>
      </c>
    </row>
    <row r="15" spans="1:6" x14ac:dyDescent="0.3">
      <c r="A15" s="4" t="s">
        <v>33</v>
      </c>
      <c r="B15" s="11">
        <v>1</v>
      </c>
      <c r="C15" s="10">
        <v>49</v>
      </c>
      <c r="D15" s="19">
        <f t="shared" si="0"/>
        <v>49</v>
      </c>
      <c r="E15" s="23" t="s">
        <v>5</v>
      </c>
      <c r="F15">
        <v>14</v>
      </c>
    </row>
    <row r="16" spans="1:6" x14ac:dyDescent="0.3">
      <c r="A16" s="4" t="s">
        <v>34</v>
      </c>
      <c r="B16" s="11">
        <v>1</v>
      </c>
      <c r="C16" s="11">
        <v>94</v>
      </c>
      <c r="D16" s="19">
        <f t="shared" si="0"/>
        <v>94</v>
      </c>
      <c r="E16" s="23" t="s">
        <v>6</v>
      </c>
      <c r="F16">
        <v>12</v>
      </c>
    </row>
    <row r="17" spans="1:6" x14ac:dyDescent="0.3">
      <c r="A17" s="4" t="s">
        <v>31</v>
      </c>
      <c r="B17" s="11">
        <v>1</v>
      </c>
      <c r="C17" s="10">
        <v>99</v>
      </c>
      <c r="D17" s="19">
        <f t="shared" si="0"/>
        <v>99</v>
      </c>
      <c r="E17" s="23" t="s">
        <v>7</v>
      </c>
      <c r="F17">
        <v>10</v>
      </c>
    </row>
    <row r="18" spans="1:6" x14ac:dyDescent="0.3">
      <c r="A18" s="4" t="s">
        <v>36</v>
      </c>
      <c r="B18" s="11">
        <v>1</v>
      </c>
      <c r="C18" s="11">
        <v>128</v>
      </c>
      <c r="D18" s="19">
        <f t="shared" si="0"/>
        <v>128</v>
      </c>
      <c r="E18" s="23" t="s">
        <v>8</v>
      </c>
      <c r="F18">
        <v>8</v>
      </c>
    </row>
    <row r="19" spans="1:6" x14ac:dyDescent="0.3">
      <c r="A19" s="4" t="s">
        <v>35</v>
      </c>
      <c r="B19" s="11">
        <v>1</v>
      </c>
      <c r="C19" s="11">
        <v>130</v>
      </c>
      <c r="D19" s="19">
        <f t="shared" si="0"/>
        <v>130</v>
      </c>
      <c r="E19" s="23" t="s">
        <v>9</v>
      </c>
      <c r="F19">
        <v>6</v>
      </c>
    </row>
    <row r="20" spans="1:6" x14ac:dyDescent="0.3">
      <c r="A20" s="4" t="s">
        <v>30</v>
      </c>
      <c r="B20" s="10">
        <v>1.1499999999999999</v>
      </c>
      <c r="C20" s="11">
        <v>163</v>
      </c>
      <c r="D20" s="19">
        <f t="shared" si="0"/>
        <v>187.45</v>
      </c>
      <c r="E20" s="23" t="s">
        <v>10</v>
      </c>
      <c r="F20">
        <v>5</v>
      </c>
    </row>
    <row r="21" spans="1:6" ht="13.5" thickBot="1" x14ac:dyDescent="0.35">
      <c r="A21" s="6" t="s">
        <v>32</v>
      </c>
      <c r="B21" s="13">
        <v>1.1499999999999999</v>
      </c>
      <c r="C21" s="16">
        <v>171</v>
      </c>
      <c r="D21" s="20">
        <f t="shared" si="0"/>
        <v>196.64999999999998</v>
      </c>
      <c r="E21" s="24" t="s">
        <v>11</v>
      </c>
      <c r="F21">
        <v>4</v>
      </c>
    </row>
    <row r="22" spans="1:6" x14ac:dyDescent="0.3">
      <c r="A22" s="3" t="s">
        <v>44</v>
      </c>
      <c r="B22" s="9">
        <v>1.1499999999999999</v>
      </c>
      <c r="C22" s="9">
        <v>53</v>
      </c>
      <c r="D22" s="18">
        <f t="shared" ref="D22:D24" si="1">B22*C22</f>
        <v>60.949999999999996</v>
      </c>
      <c r="E22" s="25" t="s">
        <v>2</v>
      </c>
    </row>
    <row r="23" spans="1:6" x14ac:dyDescent="0.3">
      <c r="A23" s="4" t="s">
        <v>38</v>
      </c>
      <c r="B23" s="11">
        <v>1</v>
      </c>
      <c r="C23" s="11">
        <v>70</v>
      </c>
      <c r="D23" s="19">
        <f t="shared" si="1"/>
        <v>70</v>
      </c>
      <c r="E23" s="23" t="s">
        <v>3</v>
      </c>
    </row>
    <row r="24" spans="1:6" ht="13.5" thickBot="1" x14ac:dyDescent="0.35">
      <c r="A24" s="6" t="s">
        <v>39</v>
      </c>
      <c r="B24" s="13">
        <v>1</v>
      </c>
      <c r="C24" s="13">
        <v>535</v>
      </c>
      <c r="D24" s="20">
        <f t="shared" si="1"/>
        <v>535</v>
      </c>
      <c r="E24" s="24" t="s">
        <v>4</v>
      </c>
    </row>
  </sheetData>
  <sortState ref="A12:D21">
    <sortCondition ref="D12:D21"/>
  </sortState>
  <pageMargins left="0.511811024" right="0.511811024" top="0.78740157499999996" bottom="0.78740157499999996" header="0.31496062000000002" footer="0.31496062000000002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CLASSIC</vt:lpstr>
      <vt:lpstr>Plan1</vt:lpstr>
      <vt:lpstr>CLASSIC!Titulos_de_impressao</vt:lpstr>
    </vt:vector>
  </TitlesOfParts>
  <Company>Siclo Consultoria em Energia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</dc:creator>
  <cp:lastModifiedBy>Leandro</cp:lastModifiedBy>
  <cp:lastPrinted>2016-01-19T20:21:26Z</cp:lastPrinted>
  <dcterms:created xsi:type="dcterms:W3CDTF">2003-10-16T12:45:39Z</dcterms:created>
  <dcterms:modified xsi:type="dcterms:W3CDTF">2018-08-13T23:36:02Z</dcterms:modified>
</cp:coreProperties>
</file>